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kingstonvoluntaryaction.sharepoint.com/sites/Superhighways/Shared Documents/Trust for London - Realities of Poverty/Training sessions/Excel Next Steps 2/Legal Advice and Counselling Scenario/"/>
    </mc:Choice>
  </mc:AlternateContent>
  <xr:revisionPtr revIDLastSave="67" documentId="8_{BC1945D3-D181-449A-A80F-0595C8852EDA}" xr6:coauthVersionLast="47" xr6:coauthVersionMax="47" xr10:uidLastSave="{71BF99A4-ABA0-4B38-8E08-C6B4CD281B22}"/>
  <bookViews>
    <workbookView xWindow="28680" yWindow="-90" windowWidth="29040" windowHeight="15720" xr2:uid="{4CF12009-3233-4BEE-B4FF-24FF34FDE689}"/>
  </bookViews>
  <sheets>
    <sheet name="Guidelines" sheetId="2" r:id="rId1"/>
    <sheet name="Counselling Service " sheetId="3" r:id="rId2"/>
    <sheet name="Validation Lists" sheetId="4" r:id="rId3"/>
    <sheet name="Summary Shee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6" i="3" l="1"/>
  <c r="Q116" i="3"/>
  <c r="T115" i="3"/>
  <c r="Q115" i="3"/>
  <c r="T114" i="3"/>
  <c r="Q114" i="3"/>
  <c r="T113" i="3"/>
  <c r="Q113" i="3"/>
  <c r="T112" i="3"/>
  <c r="Q112" i="3"/>
  <c r="T111" i="3"/>
  <c r="Q111" i="3"/>
  <c r="T110" i="3"/>
  <c r="Q110" i="3"/>
  <c r="T109" i="3"/>
  <c r="Q109" i="3"/>
  <c r="T108" i="3"/>
  <c r="Q108" i="3"/>
  <c r="T107" i="3"/>
  <c r="Q107" i="3"/>
  <c r="T106" i="3"/>
  <c r="Q106" i="3"/>
  <c r="T105" i="3"/>
  <c r="Q105" i="3"/>
  <c r="T104" i="3"/>
  <c r="Q104" i="3"/>
  <c r="T103" i="3"/>
  <c r="Q103" i="3"/>
  <c r="T102" i="3"/>
  <c r="Q102" i="3"/>
  <c r="T101" i="3"/>
  <c r="Q101" i="3"/>
  <c r="T100" i="3"/>
  <c r="Q100" i="3"/>
  <c r="T99" i="3"/>
  <c r="Q99" i="3"/>
  <c r="T98" i="3"/>
  <c r="Q98" i="3"/>
  <c r="T97" i="3"/>
  <c r="Q97" i="3"/>
  <c r="T96" i="3"/>
  <c r="Q96" i="3"/>
  <c r="T95" i="3"/>
  <c r="Q95" i="3"/>
  <c r="T94" i="3"/>
  <c r="Q94" i="3"/>
  <c r="T93" i="3"/>
  <c r="Q93" i="3"/>
  <c r="T92" i="3"/>
  <c r="Q92" i="3"/>
  <c r="T91" i="3"/>
  <c r="Q91" i="3"/>
  <c r="T90" i="3"/>
  <c r="Q90" i="3"/>
  <c r="T89" i="3"/>
  <c r="Q89" i="3"/>
  <c r="T88" i="3"/>
  <c r="Q88" i="3"/>
  <c r="T87" i="3"/>
  <c r="Q87" i="3"/>
  <c r="T86" i="3"/>
  <c r="Q86" i="3"/>
  <c r="T85" i="3"/>
  <c r="Q85" i="3"/>
  <c r="T84" i="3"/>
  <c r="Q84" i="3"/>
  <c r="T83" i="3"/>
  <c r="Q83" i="3"/>
  <c r="T82" i="3"/>
  <c r="Q82" i="3"/>
  <c r="T81" i="3"/>
  <c r="Q81" i="3"/>
  <c r="T80" i="3"/>
  <c r="Q80" i="3"/>
  <c r="T79" i="3"/>
  <c r="Q79" i="3"/>
  <c r="T78" i="3"/>
  <c r="Q78" i="3"/>
  <c r="T77" i="3"/>
  <c r="Q77" i="3"/>
  <c r="T76" i="3"/>
  <c r="Q76" i="3"/>
  <c r="T75" i="3"/>
  <c r="Q75" i="3"/>
  <c r="T74" i="3"/>
  <c r="Q74" i="3"/>
  <c r="T73" i="3"/>
  <c r="Q73" i="3"/>
  <c r="T72" i="3"/>
  <c r="Q72" i="3"/>
  <c r="T71" i="3"/>
  <c r="Q71" i="3"/>
  <c r="T70" i="3"/>
  <c r="Q70" i="3"/>
  <c r="T69" i="3"/>
  <c r="Q69" i="3"/>
  <c r="T68" i="3"/>
  <c r="Q68" i="3"/>
  <c r="T67" i="3"/>
  <c r="Q67" i="3"/>
  <c r="T66" i="3"/>
  <c r="Q66" i="3"/>
  <c r="T65" i="3"/>
  <c r="Q65" i="3"/>
  <c r="T64" i="3"/>
  <c r="Q64" i="3"/>
  <c r="T63" i="3"/>
  <c r="Q63" i="3"/>
  <c r="T62" i="3"/>
  <c r="Q62" i="3"/>
  <c r="T61" i="3"/>
  <c r="Q61" i="3"/>
  <c r="T60" i="3"/>
  <c r="Q60" i="3"/>
  <c r="T59" i="3"/>
  <c r="Q59" i="3"/>
  <c r="T58" i="3"/>
  <c r="Q58" i="3"/>
  <c r="T57" i="3"/>
  <c r="Q57" i="3"/>
  <c r="T56" i="3"/>
  <c r="Q56" i="3"/>
  <c r="T55" i="3"/>
  <c r="Q55" i="3"/>
  <c r="T54" i="3"/>
  <c r="Q54" i="3"/>
  <c r="T53" i="3"/>
  <c r="Q53" i="3"/>
  <c r="T52" i="3"/>
  <c r="Q52" i="3"/>
  <c r="T51" i="3"/>
  <c r="Q51" i="3"/>
  <c r="T50" i="3"/>
  <c r="Q50" i="3"/>
  <c r="T49" i="3"/>
  <c r="Q49" i="3"/>
  <c r="T48" i="3"/>
  <c r="Q48" i="3"/>
  <c r="T47" i="3"/>
  <c r="Q47" i="3"/>
  <c r="T46" i="3"/>
  <c r="Q46" i="3"/>
  <c r="T45" i="3"/>
  <c r="Q45" i="3"/>
  <c r="T44" i="3"/>
  <c r="Q44" i="3"/>
  <c r="T43" i="3"/>
  <c r="Q43" i="3"/>
  <c r="T42" i="3"/>
  <c r="Q42" i="3"/>
  <c r="T41" i="3"/>
  <c r="Q41" i="3"/>
  <c r="T40" i="3"/>
  <c r="Q40" i="3"/>
  <c r="T39" i="3"/>
  <c r="Q39" i="3"/>
  <c r="T38" i="3"/>
  <c r="Q38" i="3"/>
  <c r="T37" i="3"/>
  <c r="Q37" i="3"/>
  <c r="T36" i="3"/>
  <c r="Q36" i="3"/>
  <c r="T35" i="3"/>
  <c r="Q35" i="3"/>
  <c r="T34" i="3"/>
  <c r="Q34" i="3"/>
  <c r="T33" i="3"/>
  <c r="Q33" i="3"/>
  <c r="T32" i="3"/>
  <c r="Q32" i="3"/>
  <c r="T31" i="3"/>
  <c r="Q31" i="3"/>
  <c r="T30" i="3"/>
  <c r="Q30" i="3"/>
  <c r="T29" i="3"/>
  <c r="Q29" i="3"/>
  <c r="T28" i="3"/>
  <c r="Q28" i="3"/>
  <c r="T27" i="3"/>
  <c r="Q27" i="3"/>
  <c r="T26" i="3"/>
  <c r="Q26" i="3"/>
  <c r="T25" i="3"/>
  <c r="Q25" i="3"/>
  <c r="T24" i="3"/>
  <c r="Q24" i="3"/>
  <c r="T23" i="3"/>
  <c r="Q23" i="3"/>
  <c r="T22" i="3"/>
  <c r="Q22" i="3"/>
  <c r="T21" i="3"/>
  <c r="Q21" i="3"/>
  <c r="T20" i="3"/>
  <c r="Q20" i="3"/>
  <c r="T19" i="3"/>
  <c r="Q19" i="3"/>
  <c r="T18" i="3"/>
  <c r="Q18" i="3"/>
  <c r="T17" i="3"/>
  <c r="Q17" i="3"/>
  <c r="T16" i="3"/>
  <c r="Q16" i="3"/>
  <c r="T15" i="3"/>
  <c r="Q15" i="3"/>
  <c r="T14" i="3"/>
  <c r="Q14" i="3"/>
  <c r="T13" i="3"/>
  <c r="Q13" i="3"/>
  <c r="T12" i="3"/>
  <c r="Q12" i="3"/>
  <c r="T11" i="3"/>
  <c r="Q11" i="3"/>
  <c r="T10" i="3"/>
  <c r="Q10" i="3"/>
  <c r="T9" i="3"/>
  <c r="Q9" i="3"/>
  <c r="T8" i="3"/>
  <c r="Q8" i="3"/>
  <c r="T7" i="3"/>
  <c r="Q7" i="3"/>
  <c r="T6" i="3"/>
  <c r="Q6" i="3"/>
  <c r="T5" i="3"/>
  <c r="Q5" i="3"/>
  <c r="T4" i="3"/>
  <c r="Q4" i="3"/>
  <c r="T3" i="3"/>
  <c r="Q3" i="3"/>
  <c r="T2" i="3"/>
  <c r="Q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Clare Chamberlain</author>
    <author>tc={08C8390B-446A-4574-8876-E9F984127202}</author>
  </authors>
  <commentList>
    <comment ref="F1" authorId="0" shapeId="0" xr:uid="{462AEA3C-E47E-4B45-B477-2FB1BD7532C0}">
      <text>
        <r>
          <rPr>
            <b/>
            <sz val="9"/>
            <color indexed="81"/>
            <rFont val="Tahoma"/>
            <family val="2"/>
          </rPr>
          <t>Clare Chamberlain:</t>
        </r>
        <r>
          <rPr>
            <sz val="9"/>
            <color indexed="81"/>
            <rFont val="Tahoma"/>
            <family val="2"/>
          </rPr>
          <t xml:space="preserve">
=IF([@Date of Birth]&lt;&gt;"", TODAY(), "")
Explanation:
[@Date of Birth]&lt;&gt;"" checks if the cell in the Date of Birth column is not empty.
If it has data, it returns TODAY() (today’s date).
If it’s empty, it returns "" (nothing).</t>
        </r>
      </text>
    </comment>
    <comment ref="G1" authorId="0" shapeId="0" xr:uid="{5F3A66D8-2AB9-440F-8C24-DB5672F75E03}">
      <text>
        <r>
          <rPr>
            <b/>
            <sz val="9"/>
            <color indexed="81"/>
            <rFont val="Tahoma"/>
            <family val="2"/>
          </rPr>
          <t xml:space="preserve">Clare Chamberlain:
</t>
        </r>
        <r>
          <rPr>
            <sz val="9"/>
            <color indexed="81"/>
            <rFont val="Tahoma"/>
            <family val="2"/>
          </rPr>
          <t>=IF(OR([@[Date of Birth]]="", [@[Today''s Date]]=""), "", DATEDIF([@[Date of Birth]], [@[Today''s Date]], "y"))
Explanation:
If either cell is empty, it returns "" (blank).
If both have values, it calculates the number of full years between them using DATEDIF.</t>
        </r>
      </text>
    </comment>
    <comment ref="Q1" authorId="1" shapeId="0" xr:uid="{08C8390B-446A-4574-8876-E9F984127202}">
      <text>
        <t>[Threaded comment]
Your version of Excel allows you to read this threaded comment; however, any edits to it will get removed if the file is opened in a newer version of Excel. Learn more: https://go.microsoft.com/fwlink/?linkid=870924
Comment:
    Formula: =DATEDIF(H2,K2,"d")</t>
      </text>
    </comment>
  </commentList>
</comments>
</file>

<file path=xl/sharedStrings.xml><?xml version="1.0" encoding="utf-8"?>
<sst xmlns="http://schemas.openxmlformats.org/spreadsheetml/2006/main" count="1124" uniqueCount="353">
  <si>
    <t>Excel - Next Steps 2</t>
  </si>
  <si>
    <t>This Excel workbook contains:</t>
  </si>
  <si>
    <t>* Data Sheets (Guidelines, Counselling Service, Validation Lists &amp; Summary Sheet)</t>
  </si>
  <si>
    <t>A note on the data:</t>
  </si>
  <si>
    <t>We are a small charity providing free advice and counselling to women in South London.  Women book an appointment at one of our Advice Centres where they are seen by our trained volunteers. They may also be referred for free counselling, a service also provided by volunteers. The data here is fictional and created purely for training purposes.</t>
  </si>
  <si>
    <t>Counselling Service</t>
  </si>
  <si>
    <t>Postcode</t>
  </si>
  <si>
    <t>Referral ID#</t>
  </si>
  <si>
    <t>Name</t>
  </si>
  <si>
    <t>Date of Birth</t>
  </si>
  <si>
    <t>Age</t>
  </si>
  <si>
    <t>Ethnicity</t>
  </si>
  <si>
    <t>Children</t>
  </si>
  <si>
    <t>Dependent Children</t>
  </si>
  <si>
    <t>Referral Date</t>
  </si>
  <si>
    <t>Referred By</t>
  </si>
  <si>
    <t>Advice Service Issues</t>
  </si>
  <si>
    <t>Advice Issues Resolved?</t>
  </si>
  <si>
    <t>Counselling</t>
  </si>
  <si>
    <t>Counselling Start Date</t>
  </si>
  <si>
    <t xml:space="preserve">Response time - target: within 6 weeks (42 days) </t>
  </si>
  <si>
    <t>Optimism on referral: scale 1 (bad) - 10 (good)</t>
  </si>
  <si>
    <t>Optimism on leaving service: scale 1 (bad) - 10 (good)</t>
  </si>
  <si>
    <t>Optimism Change</t>
  </si>
  <si>
    <t>Lambeth</t>
  </si>
  <si>
    <t>SW9 8HE</t>
  </si>
  <si>
    <t>Malorie Blackman</t>
  </si>
  <si>
    <t>N</t>
  </si>
  <si>
    <t>Social Services</t>
  </si>
  <si>
    <t>Housing, Crisis Support</t>
  </si>
  <si>
    <t>Partially resolved</t>
  </si>
  <si>
    <t>Y</t>
  </si>
  <si>
    <t>Wandsworth</t>
  </si>
  <si>
    <t>SW11 1SA</t>
  </si>
  <si>
    <t>Katherine Jenkins</t>
  </si>
  <si>
    <t>Self Referral / Friend</t>
  </si>
  <si>
    <t>Accessing benefits, legal</t>
  </si>
  <si>
    <t>Unresolved</t>
  </si>
  <si>
    <t>Southwark</t>
  </si>
  <si>
    <t>SE15 5EW</t>
  </si>
  <si>
    <t>Emma Thompson</t>
  </si>
  <si>
    <t>Health Professionals (GP, MH Services, Hospital)</t>
  </si>
  <si>
    <t>Fully resolved</t>
  </si>
  <si>
    <t>Shami Chakrabarti</t>
  </si>
  <si>
    <t>dEbt, legal, housing</t>
  </si>
  <si>
    <t>Lewisham</t>
  </si>
  <si>
    <t>SE13 7EP</t>
  </si>
  <si>
    <t>Denise Lewis</t>
  </si>
  <si>
    <t>Counselling Services</t>
  </si>
  <si>
    <t>housing</t>
  </si>
  <si>
    <t>Nicola Benedetti</t>
  </si>
  <si>
    <t xml:space="preserve">Social Services </t>
  </si>
  <si>
    <t xml:space="preserve">Accessing benefits, housing </t>
  </si>
  <si>
    <t>Clare Balding</t>
  </si>
  <si>
    <t>Legal, housing</t>
  </si>
  <si>
    <t>Sandi Toksvig</t>
  </si>
  <si>
    <t>Accessing benefits</t>
  </si>
  <si>
    <t>Nicola Adams</t>
  </si>
  <si>
    <t>DV Service (e.g. Refuge)</t>
  </si>
  <si>
    <t>Housing</t>
  </si>
  <si>
    <t>Amal Clooney</t>
  </si>
  <si>
    <t>Claire Foy</t>
  </si>
  <si>
    <t>Debt, accessing services</t>
  </si>
  <si>
    <t>Rachel Whiteread</t>
  </si>
  <si>
    <t>Member of Parliament</t>
  </si>
  <si>
    <t>Legal</t>
  </si>
  <si>
    <t>Gillian Anderson</t>
  </si>
  <si>
    <t>Police</t>
  </si>
  <si>
    <t>Stella McCartney</t>
  </si>
  <si>
    <t>Anoushka Shankar</t>
  </si>
  <si>
    <t>Debt</t>
  </si>
  <si>
    <t>Sophie Okonedo</t>
  </si>
  <si>
    <t>Rachel Khoo</t>
  </si>
  <si>
    <t>Carolyn McCall</t>
  </si>
  <si>
    <t>Paloma Faith</t>
  </si>
  <si>
    <t>Nicola Griffith</t>
  </si>
  <si>
    <t>Debt, housing</t>
  </si>
  <si>
    <t>Malala Yousafzai</t>
  </si>
  <si>
    <t>Gillian Wearing</t>
  </si>
  <si>
    <t>Crisis support</t>
  </si>
  <si>
    <t>Gina Miller</t>
  </si>
  <si>
    <t>Housing, legal</t>
  </si>
  <si>
    <t>Charlotte Church</t>
  </si>
  <si>
    <t>Legal, debt</t>
  </si>
  <si>
    <t>Claudia Winkleman</t>
  </si>
  <si>
    <t>Angela Saini</t>
  </si>
  <si>
    <t>Keira Knightley</t>
  </si>
  <si>
    <t>Rebecca Front</t>
  </si>
  <si>
    <t>Other advice service</t>
  </si>
  <si>
    <t>Sharon White</t>
  </si>
  <si>
    <t>Debt, accessing benefits</t>
  </si>
  <si>
    <t>Davina McCall</t>
  </si>
  <si>
    <t>Sophie Ellis-Bextor</t>
  </si>
  <si>
    <t>Catherine Tate</t>
  </si>
  <si>
    <t>Crisis support, housing</t>
  </si>
  <si>
    <t>Lesley Sharp</t>
  </si>
  <si>
    <t>Accessing benefits, Utilities</t>
  </si>
  <si>
    <t>Hannah Fry</t>
  </si>
  <si>
    <t>Kirsty Wark</t>
  </si>
  <si>
    <t>Miranda Hart</t>
  </si>
  <si>
    <t>Alice Roberts</t>
  </si>
  <si>
    <t>Michelle Dockery</t>
  </si>
  <si>
    <t>Sian Williams</t>
  </si>
  <si>
    <t>Utilities</t>
  </si>
  <si>
    <t>Samira Ahmed</t>
  </si>
  <si>
    <t>Meera Syal</t>
  </si>
  <si>
    <t>Laila Lalami</t>
  </si>
  <si>
    <t>Counsellor (Local Council Representative)</t>
  </si>
  <si>
    <t>Tamsin Greig</t>
  </si>
  <si>
    <t>Housing, crisis support</t>
  </si>
  <si>
    <t>Helen Mirren</t>
  </si>
  <si>
    <t>Judy Dench</t>
  </si>
  <si>
    <t>housing, utilities</t>
  </si>
  <si>
    <t>Celia Imrie</t>
  </si>
  <si>
    <t>Sarah Lancashire</t>
  </si>
  <si>
    <t>Accessing benefits, debt</t>
  </si>
  <si>
    <t>Ruth Wilson</t>
  </si>
  <si>
    <t>Caroline Quentin</t>
  </si>
  <si>
    <t>Maxine Peake</t>
  </si>
  <si>
    <t>Housing, debt</t>
  </si>
  <si>
    <t>Lorraine Kelly</t>
  </si>
  <si>
    <t>Harriet Walter</t>
  </si>
  <si>
    <t>Huma Abedin</t>
  </si>
  <si>
    <t>Lorraine Pascale</t>
  </si>
  <si>
    <t>Housing, Debt</t>
  </si>
  <si>
    <t>Sadiya Khan</t>
  </si>
  <si>
    <t>Crisis Support, accessing benefits</t>
  </si>
  <si>
    <t>Katie Piper</t>
  </si>
  <si>
    <t>Myleene Klass</t>
  </si>
  <si>
    <t>Niamh Algar</t>
  </si>
  <si>
    <t>Debt, crisis support</t>
  </si>
  <si>
    <t>Jessica Ennis-Hill</t>
  </si>
  <si>
    <t>Marina Diamandis</t>
  </si>
  <si>
    <t>Melanie Brown</t>
  </si>
  <si>
    <t>Saira Shah</t>
  </si>
  <si>
    <t>Housing, Legal, Debt</t>
  </si>
  <si>
    <t>Lisa Stansfield</t>
  </si>
  <si>
    <t>Housing, accessing benefits</t>
  </si>
  <si>
    <t>Jo Whiley</t>
  </si>
  <si>
    <t>AS101</t>
  </si>
  <si>
    <t>Eshita Jain</t>
  </si>
  <si>
    <t>AS104</t>
  </si>
  <si>
    <t>Susan Kihika</t>
  </si>
  <si>
    <t>legal</t>
  </si>
  <si>
    <t>AS106</t>
  </si>
  <si>
    <t>Yasmin Cona</t>
  </si>
  <si>
    <t>AS107</t>
  </si>
  <si>
    <t>Marianne Jean-Baptiste</t>
  </si>
  <si>
    <t>Debt, legal</t>
  </si>
  <si>
    <t>AS109</t>
  </si>
  <si>
    <t>Victoria Beckham</t>
  </si>
  <si>
    <t>AS111</t>
  </si>
  <si>
    <t>Tanita Tikaram</t>
  </si>
  <si>
    <t>AS114</t>
  </si>
  <si>
    <t>Romila Thapar</t>
  </si>
  <si>
    <t>AS115</t>
  </si>
  <si>
    <t>Tess Daley</t>
  </si>
  <si>
    <t>Accessing services</t>
  </si>
  <si>
    <t>AS117</t>
  </si>
  <si>
    <t>Dina Asher-Smith</t>
  </si>
  <si>
    <t>AS119</t>
  </si>
  <si>
    <t>Zahra Ali</t>
  </si>
  <si>
    <t>AS120</t>
  </si>
  <si>
    <t>Diane Abbott</t>
  </si>
  <si>
    <t>AS123</t>
  </si>
  <si>
    <t>Sinead Burke</t>
  </si>
  <si>
    <t>AS128</t>
  </si>
  <si>
    <t>Lucy Webster</t>
  </si>
  <si>
    <t>AS129</t>
  </si>
  <si>
    <t>Hannah Cockroft</t>
  </si>
  <si>
    <t>AS130</t>
  </si>
  <si>
    <t>Maggie Aderin-Pocock</t>
  </si>
  <si>
    <t>Crisis support, legal, housing</t>
  </si>
  <si>
    <t>AS132</t>
  </si>
  <si>
    <t>Kathy Burke</t>
  </si>
  <si>
    <t>AS133</t>
  </si>
  <si>
    <t>Ellen MacArthur</t>
  </si>
  <si>
    <t>AS134</t>
  </si>
  <si>
    <t>Philippa Perry</t>
  </si>
  <si>
    <t>AS135</t>
  </si>
  <si>
    <t>Yasmin Alibhai-Brown</t>
  </si>
  <si>
    <t>AS137</t>
  </si>
  <si>
    <t>Mena Suvari</t>
  </si>
  <si>
    <t>AS138</t>
  </si>
  <si>
    <t>Maya Jama</t>
  </si>
  <si>
    <t>Debt, Utilities, Housing</t>
  </si>
  <si>
    <t>AS139</t>
  </si>
  <si>
    <t>Joanna Lumley</t>
  </si>
  <si>
    <t>AS143</t>
  </si>
  <si>
    <t>Tanni Grey-Thompson</t>
  </si>
  <si>
    <t>AS144</t>
  </si>
  <si>
    <t>Mathangi Arulpragasam</t>
  </si>
  <si>
    <t>AS146</t>
  </si>
  <si>
    <t>Helena Bonham-Carter</t>
  </si>
  <si>
    <t>AS149</t>
  </si>
  <si>
    <t>Priyanka Chopra</t>
  </si>
  <si>
    <t>AS151</t>
  </si>
  <si>
    <t>Tilda Swinton</t>
  </si>
  <si>
    <t>Crisis support, Housing</t>
  </si>
  <si>
    <t>AS152</t>
  </si>
  <si>
    <t>Zarah Sultana</t>
  </si>
  <si>
    <t>AS156</t>
  </si>
  <si>
    <t>Daisy Ridley</t>
  </si>
  <si>
    <t>AS158</t>
  </si>
  <si>
    <t>AS160</t>
  </si>
  <si>
    <t>Joss Stone</t>
  </si>
  <si>
    <t>AS161</t>
  </si>
  <si>
    <t>Pixie Lott</t>
  </si>
  <si>
    <t>AS163</t>
  </si>
  <si>
    <t>Florence Welch</t>
  </si>
  <si>
    <t>AS166</t>
  </si>
  <si>
    <t>Annie Lennox</t>
  </si>
  <si>
    <t>AS167</t>
  </si>
  <si>
    <t>Emeli Sandé</t>
  </si>
  <si>
    <t>AS173</t>
  </si>
  <si>
    <t>AS176</t>
  </si>
  <si>
    <t>Alison Moyet</t>
  </si>
  <si>
    <t>AS177</t>
  </si>
  <si>
    <t>Lily Allen</t>
  </si>
  <si>
    <t>AS183</t>
  </si>
  <si>
    <t>Alesha Dixon</t>
  </si>
  <si>
    <t>AS185</t>
  </si>
  <si>
    <t>Claire Richards</t>
  </si>
  <si>
    <t>AS186</t>
  </si>
  <si>
    <t>Louise Redknapp</t>
  </si>
  <si>
    <t>Utilities, Crisis Support</t>
  </si>
  <si>
    <t>AS191</t>
  </si>
  <si>
    <t>Jemina Kirk</t>
  </si>
  <si>
    <t>AS192</t>
  </si>
  <si>
    <t>Reni Eddo-Lodge</t>
  </si>
  <si>
    <t>AS198</t>
  </si>
  <si>
    <t>Anita Harris</t>
  </si>
  <si>
    <t>AS200</t>
  </si>
  <si>
    <t>Imelda Staunton</t>
  </si>
  <si>
    <t>Debt, accessing benefits, housing</t>
  </si>
  <si>
    <t>AS202</t>
  </si>
  <si>
    <t>Nadiya Hussain</t>
  </si>
  <si>
    <t>AS203</t>
  </si>
  <si>
    <t>Jodie Comer</t>
  </si>
  <si>
    <t>AS204</t>
  </si>
  <si>
    <t>Monisha Rajesh</t>
  </si>
  <si>
    <t>AS205</t>
  </si>
  <si>
    <t>Felicity Jones</t>
  </si>
  <si>
    <t>AS207</t>
  </si>
  <si>
    <t>Minnie Driver</t>
  </si>
  <si>
    <t>Crisis-Support</t>
  </si>
  <si>
    <t xml:space="preserve">Utilities </t>
  </si>
  <si>
    <t>Welfare-Benefits</t>
  </si>
  <si>
    <t>Any other White background</t>
  </si>
  <si>
    <t>Any other Mixed / Multiple ethnic background</t>
  </si>
  <si>
    <t>Other - Please specify</t>
  </si>
  <si>
    <t>Any other Black / African / Caribbean background</t>
  </si>
  <si>
    <t>Arab</t>
  </si>
  <si>
    <t>Declined to say</t>
  </si>
  <si>
    <t>Don't know</t>
  </si>
  <si>
    <t>Women's Advice and Counselling Service</t>
  </si>
  <si>
    <t>Advice Service Outcome, Wait Time</t>
  </si>
  <si>
    <t>Survey Feedback</t>
  </si>
  <si>
    <t>Volunteer Supervisor</t>
  </si>
  <si>
    <t>Number of Clients</t>
  </si>
  <si>
    <t>Average Wait Time (Max target 42 days)</t>
  </si>
  <si>
    <t>Longest Wait time (Days)</t>
  </si>
  <si>
    <t>Percentage of clients who had lower levels of optimism at the end of their counselling</t>
  </si>
  <si>
    <t>Percentage of clients who had the same or greater levels of optimism at the end of their counselling</t>
  </si>
  <si>
    <t xml:space="preserve">Fatima Whitbread </t>
  </si>
  <si>
    <t>Delia Smith</t>
  </si>
  <si>
    <t>Ellie Simmonds</t>
  </si>
  <si>
    <t>Gabby Logan</t>
  </si>
  <si>
    <t>Other Advice Service</t>
  </si>
  <si>
    <t>Today's Date</t>
  </si>
  <si>
    <t>Other</t>
  </si>
  <si>
    <t>% Clients whose advice issues were only partially resolved or unresolved</t>
  </si>
  <si>
    <r>
      <t xml:space="preserve">White: </t>
    </r>
    <r>
      <rPr>
        <b/>
        <sz val="16"/>
        <color rgb="FF323132"/>
        <rFont val="Aptos Display"/>
        <family val="2"/>
        <scheme val="major"/>
      </rPr>
      <t>English/Welsh/Scottish/Northern Irish/British</t>
    </r>
  </si>
  <si>
    <r>
      <t xml:space="preserve">White: </t>
    </r>
    <r>
      <rPr>
        <b/>
        <sz val="16"/>
        <color rgb="FF323132"/>
        <rFont val="Aptos Display"/>
        <family val="2"/>
        <scheme val="major"/>
      </rPr>
      <t>Irish</t>
    </r>
  </si>
  <si>
    <r>
      <t xml:space="preserve">White: </t>
    </r>
    <r>
      <rPr>
        <b/>
        <sz val="16"/>
        <color rgb="FF323132"/>
        <rFont val="Aptos Display"/>
        <family val="2"/>
        <scheme val="major"/>
      </rPr>
      <t>Gypsy or Irish Traveller</t>
    </r>
  </si>
  <si>
    <r>
      <t xml:space="preserve">White: </t>
    </r>
    <r>
      <rPr>
        <b/>
        <sz val="16"/>
        <color rgb="FF000000"/>
        <rFont val="Aptos Display"/>
        <family val="2"/>
        <scheme val="major"/>
      </rPr>
      <t>Roma</t>
    </r>
  </si>
  <si>
    <r>
      <t xml:space="preserve">White: </t>
    </r>
    <r>
      <rPr>
        <b/>
        <sz val="16"/>
        <color rgb="FF000000"/>
        <rFont val="Aptos Display"/>
        <family val="2"/>
        <scheme val="major"/>
      </rPr>
      <t>Kurd</t>
    </r>
  </si>
  <si>
    <r>
      <t xml:space="preserve">White: </t>
    </r>
    <r>
      <rPr>
        <b/>
        <sz val="16"/>
        <color rgb="FF000000"/>
        <rFont val="Aptos Display"/>
        <family val="2"/>
        <scheme val="major"/>
      </rPr>
      <t>Eastern European</t>
    </r>
  </si>
  <si>
    <r>
      <t xml:space="preserve">Mixed / Multiple ethnic groups: </t>
    </r>
    <r>
      <rPr>
        <b/>
        <sz val="16"/>
        <color rgb="FF323132"/>
        <rFont val="Aptos Display"/>
        <family val="2"/>
        <scheme val="major"/>
      </rPr>
      <t>White and Black Caribbean</t>
    </r>
  </si>
  <si>
    <r>
      <t>Mixed / Multiple ethnic groups:</t>
    </r>
    <r>
      <rPr>
        <b/>
        <sz val="16"/>
        <color rgb="FF323132"/>
        <rFont val="Aptos Display"/>
        <family val="2"/>
        <scheme val="major"/>
      </rPr>
      <t xml:space="preserve"> White and Black African</t>
    </r>
  </si>
  <si>
    <r>
      <t xml:space="preserve">Mixed / Multiple ethnic groups: </t>
    </r>
    <r>
      <rPr>
        <b/>
        <sz val="16"/>
        <color rgb="FF323132"/>
        <rFont val="Aptos Display"/>
        <family val="2"/>
        <scheme val="major"/>
      </rPr>
      <t>White and Asian</t>
    </r>
  </si>
  <si>
    <r>
      <t xml:space="preserve">Asian / Asian British: </t>
    </r>
    <r>
      <rPr>
        <b/>
        <sz val="16"/>
        <color rgb="FF323132"/>
        <rFont val="Aptos Display"/>
        <family val="2"/>
        <scheme val="major"/>
      </rPr>
      <t>Indian</t>
    </r>
  </si>
  <si>
    <r>
      <t xml:space="preserve">Asian / Asian British: </t>
    </r>
    <r>
      <rPr>
        <b/>
        <sz val="16"/>
        <color rgb="FF323132"/>
        <rFont val="Aptos Display"/>
        <family val="2"/>
        <scheme val="major"/>
      </rPr>
      <t>Pakistani</t>
    </r>
  </si>
  <si>
    <r>
      <t xml:space="preserve">Asian / Asian British: </t>
    </r>
    <r>
      <rPr>
        <b/>
        <sz val="16"/>
        <color rgb="FF323132"/>
        <rFont val="Aptos Display"/>
        <family val="2"/>
        <scheme val="major"/>
      </rPr>
      <t>Bangladeshi</t>
    </r>
  </si>
  <si>
    <r>
      <t xml:space="preserve">Asian / Asian British: </t>
    </r>
    <r>
      <rPr>
        <b/>
        <sz val="16"/>
        <color rgb="FF323132"/>
        <rFont val="Aptos Display"/>
        <family val="2"/>
        <scheme val="major"/>
      </rPr>
      <t>Chinese</t>
    </r>
  </si>
  <si>
    <r>
      <t xml:space="preserve">Asian / Asian British: </t>
    </r>
    <r>
      <rPr>
        <b/>
        <sz val="16"/>
        <color rgb="FF323132"/>
        <rFont val="Aptos Display"/>
        <family val="2"/>
        <scheme val="major"/>
      </rPr>
      <t>Any other Asian background</t>
    </r>
  </si>
  <si>
    <r>
      <t xml:space="preserve">Black / African / Caribbean / Black British: </t>
    </r>
    <r>
      <rPr>
        <b/>
        <sz val="16"/>
        <color rgb="FF323132"/>
        <rFont val="Aptos Display"/>
        <family val="2"/>
        <scheme val="major"/>
      </rPr>
      <t>African</t>
    </r>
  </si>
  <si>
    <r>
      <t xml:space="preserve">Black / African / Caribbean / Black British: </t>
    </r>
    <r>
      <rPr>
        <b/>
        <sz val="16"/>
        <color rgb="FF323132"/>
        <rFont val="Aptos Display"/>
        <family val="2"/>
        <scheme val="major"/>
      </rPr>
      <t>Caribbean</t>
    </r>
  </si>
  <si>
    <t>AS1</t>
  </si>
  <si>
    <t>AS3</t>
  </si>
  <si>
    <t>AS5</t>
  </si>
  <si>
    <t>AS7</t>
  </si>
  <si>
    <t>AS8</t>
  </si>
  <si>
    <t>AS10</t>
  </si>
  <si>
    <t>AS11</t>
  </si>
  <si>
    <t>AS13</t>
  </si>
  <si>
    <t>AS14</t>
  </si>
  <si>
    <t>AS15</t>
  </si>
  <si>
    <t>AS17</t>
  </si>
  <si>
    <t>AS19</t>
  </si>
  <si>
    <t>AS20</t>
  </si>
  <si>
    <t>AS22</t>
  </si>
  <si>
    <t>AS23</t>
  </si>
  <si>
    <t>AS24</t>
  </si>
  <si>
    <t>AS25</t>
  </si>
  <si>
    <t>AS28</t>
  </si>
  <si>
    <t>AS29</t>
  </si>
  <si>
    <t>AS33</t>
  </si>
  <si>
    <t>AS35</t>
  </si>
  <si>
    <t>AS37</t>
  </si>
  <si>
    <t>AS38</t>
  </si>
  <si>
    <t>AS40</t>
  </si>
  <si>
    <t>AS41</t>
  </si>
  <si>
    <t>AS43</t>
  </si>
  <si>
    <t>AS44</t>
  </si>
  <si>
    <t>AS45</t>
  </si>
  <si>
    <t>AS46</t>
  </si>
  <si>
    <t>AS47</t>
  </si>
  <si>
    <t>AS49</t>
  </si>
  <si>
    <t>AS50</t>
  </si>
  <si>
    <t>AS52</t>
  </si>
  <si>
    <t>AS53</t>
  </si>
  <si>
    <t>AS55</t>
  </si>
  <si>
    <t>AS56</t>
  </si>
  <si>
    <t>AS58</t>
  </si>
  <si>
    <t>AS59</t>
  </si>
  <si>
    <t>AS61</t>
  </si>
  <si>
    <t>AS62</t>
  </si>
  <si>
    <t>AS64</t>
  </si>
  <si>
    <t>AS65</t>
  </si>
  <si>
    <t>AS66</t>
  </si>
  <si>
    <t>AS68</t>
  </si>
  <si>
    <t>AS70</t>
  </si>
  <si>
    <t>AS71</t>
  </si>
  <si>
    <t>AS72</t>
  </si>
  <si>
    <t>AS74</t>
  </si>
  <si>
    <t>AS76</t>
  </si>
  <si>
    <t>AS77</t>
  </si>
  <si>
    <t>AS79</t>
  </si>
  <si>
    <t>AS80</t>
  </si>
  <si>
    <t>AS82</t>
  </si>
  <si>
    <t>AS83</t>
  </si>
  <si>
    <t>AS85</t>
  </si>
  <si>
    <t>AS86</t>
  </si>
  <si>
    <t>AS87</t>
  </si>
  <si>
    <t>AS90</t>
  </si>
  <si>
    <t>AS91</t>
  </si>
  <si>
    <t>AS93</t>
  </si>
  <si>
    <t>AS94</t>
  </si>
  <si>
    <t>AS96</t>
  </si>
  <si>
    <t>AS98</t>
  </si>
  <si>
    <t>AS99</t>
  </si>
  <si>
    <t>AS12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</si>
</sst>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family val="2"/>
      <scheme val="minor"/>
    </font>
    <font>
      <sz val="9"/>
      <color indexed="81"/>
      <name val="Tahoma"/>
      <family val="2"/>
    </font>
    <font>
      <b/>
      <sz val="9"/>
      <color indexed="81"/>
      <name val="Tahoma"/>
      <family val="2"/>
    </font>
    <font>
      <b/>
      <sz val="22"/>
      <color theme="0"/>
      <name val="Aptos Display"/>
      <family val="2"/>
      <scheme val="major"/>
    </font>
    <font>
      <sz val="12"/>
      <color rgb="FFFFFFFF"/>
      <name val="Aptos Display"/>
      <family val="2"/>
      <scheme val="major"/>
    </font>
    <font>
      <sz val="11"/>
      <color theme="1"/>
      <name val="Aptos Display"/>
      <family val="2"/>
      <scheme val="major"/>
    </font>
    <font>
      <b/>
      <sz val="16"/>
      <color rgb="FFFFFFFF"/>
      <name val="Aptos Display"/>
      <family val="2"/>
      <scheme val="major"/>
    </font>
    <font>
      <sz val="16"/>
      <color theme="1"/>
      <name val="Aptos Display"/>
      <family val="2"/>
      <scheme val="major"/>
    </font>
    <font>
      <sz val="16"/>
      <color rgb="FF000000"/>
      <name val="Aptos Display"/>
      <family val="2"/>
      <scheme val="major"/>
    </font>
    <font>
      <sz val="16"/>
      <color rgb="FF323132"/>
      <name val="Aptos Display"/>
      <family val="2"/>
      <scheme val="major"/>
    </font>
    <font>
      <b/>
      <sz val="16"/>
      <color rgb="FF323132"/>
      <name val="Aptos Display"/>
      <family val="2"/>
      <scheme val="major"/>
    </font>
    <font>
      <b/>
      <sz val="16"/>
      <color rgb="FF000000"/>
      <name val="Aptos Display"/>
      <family val="2"/>
      <scheme val="major"/>
    </font>
    <font>
      <b/>
      <sz val="16"/>
      <color theme="0"/>
      <name val="Aptos Display"/>
      <family val="2"/>
      <scheme val="major"/>
    </font>
    <font>
      <b/>
      <sz val="36"/>
      <color rgb="FF42929D"/>
      <name val="Aptos Display"/>
      <family val="2"/>
      <scheme val="major"/>
    </font>
    <font>
      <b/>
      <sz val="20"/>
      <color theme="1"/>
      <name val="Aptos Display"/>
      <family val="2"/>
      <scheme val="major"/>
    </font>
    <font>
      <sz val="20"/>
      <color theme="1"/>
      <name val="Aptos Display"/>
      <family val="2"/>
      <scheme val="major"/>
    </font>
  </fonts>
  <fills count="6">
    <fill>
      <patternFill patternType="none"/>
    </fill>
    <fill>
      <patternFill patternType="gray125"/>
    </fill>
    <fill>
      <patternFill patternType="solid">
        <fgColor rgb="FF42929D"/>
        <bgColor indexed="64"/>
      </patternFill>
    </fill>
    <fill>
      <patternFill patternType="solid">
        <fgColor rgb="FF00AEEF"/>
        <bgColor rgb="FF000000"/>
      </patternFill>
    </fill>
    <fill>
      <patternFill patternType="solid">
        <fgColor rgb="FFFFC000"/>
        <bgColor rgb="FF000000"/>
      </patternFill>
    </fill>
    <fill>
      <patternFill patternType="solid">
        <fgColor rgb="FFDD137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5" fillId="0" borderId="0" xfId="0" applyFont="1" applyAlignment="1">
      <alignment vertical="center"/>
    </xf>
    <xf numFmtId="0" fontId="6" fillId="0" borderId="0" xfId="0" applyFont="1"/>
    <xf numFmtId="0" fontId="7" fillId="0" borderId="0" xfId="0" applyFont="1" applyAlignment="1">
      <alignment horizontal="center" vertical="center"/>
    </xf>
    <xf numFmtId="0" fontId="8" fillId="0" borderId="0" xfId="0" applyFont="1"/>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left"/>
    </xf>
    <xf numFmtId="0" fontId="8" fillId="0" borderId="1" xfId="0" applyFont="1" applyBorder="1" applyAlignment="1">
      <alignment horizontal="center" vertical="center"/>
    </xf>
    <xf numFmtId="0" fontId="9" fillId="0" borderId="1" xfId="0" applyFont="1" applyBorder="1" applyAlignment="1">
      <alignment horizontal="center" vertical="center"/>
    </xf>
    <xf numFmtId="9" fontId="8" fillId="0" borderId="1" xfId="1" applyFont="1" applyBorder="1" applyAlignment="1">
      <alignment horizontal="center" vertical="center"/>
    </xf>
    <xf numFmtId="1" fontId="9" fillId="0" borderId="1" xfId="0" applyNumberFormat="1" applyFont="1" applyBorder="1" applyAlignment="1">
      <alignment horizontal="center" vertical="center"/>
    </xf>
    <xf numFmtId="9" fontId="9" fillId="0" borderId="1" xfId="1" applyFont="1" applyBorder="1" applyAlignment="1">
      <alignment horizontal="center"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9" fillId="0" borderId="0" xfId="0" applyFont="1" applyAlignment="1">
      <alignment horizontal="left" vertical="top"/>
    </xf>
    <xf numFmtId="0" fontId="11" fillId="0" borderId="0" xfId="0" applyFont="1" applyAlignment="1">
      <alignment vertical="top" wrapText="1"/>
    </xf>
    <xf numFmtId="0" fontId="13" fillId="0" borderId="0" xfId="0" applyFont="1" applyAlignment="1">
      <alignment vertical="top"/>
    </xf>
    <xf numFmtId="0" fontId="8" fillId="0" borderId="0" xfId="0" applyFont="1" applyAlignment="1">
      <alignment wrapText="1"/>
    </xf>
    <xf numFmtId="14" fontId="8" fillId="0" borderId="0" xfId="0" applyNumberFormat="1" applyFont="1" applyAlignment="1">
      <alignment wrapText="1"/>
    </xf>
    <xf numFmtId="0" fontId="8" fillId="0" borderId="0" xfId="0" applyFont="1" applyAlignment="1">
      <alignment horizontal="center" wrapText="1"/>
    </xf>
    <xf numFmtId="14" fontId="8" fillId="0" borderId="0" xfId="0" applyNumberFormat="1" applyFont="1" applyAlignment="1">
      <alignment horizontal="left"/>
    </xf>
    <xf numFmtId="0" fontId="8" fillId="0" borderId="0" xfId="0" applyFont="1" applyAlignment="1">
      <alignment horizontal="center"/>
    </xf>
    <xf numFmtId="0" fontId="6" fillId="0" borderId="0" xfId="0" applyFont="1" applyAlignment="1">
      <alignment horizontal="center"/>
    </xf>
    <xf numFmtId="0" fontId="14" fillId="0" borderId="0" xfId="0" applyFont="1"/>
    <xf numFmtId="0" fontId="15" fillId="0" borderId="0" xfId="0" applyFont="1"/>
    <xf numFmtId="0" fontId="16" fillId="0" borderId="0" xfId="0" applyFont="1"/>
    <xf numFmtId="0" fontId="16" fillId="0" borderId="0" xfId="0" applyFont="1" applyAlignment="1">
      <alignment vertical="top" wrapText="1"/>
    </xf>
    <xf numFmtId="2" fontId="6" fillId="0" borderId="0" xfId="0" applyNumberFormat="1" applyFont="1"/>
    <xf numFmtId="0" fontId="8" fillId="0" borderId="0" xfId="0" quotePrefix="1" applyFont="1" applyAlignment="1">
      <alignment horizontal="left"/>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DD137B"/>
      <color rgb="FF4292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5200650</xdr:colOff>
      <xdr:row>0</xdr:row>
      <xdr:rowOff>115002</xdr:rowOff>
    </xdr:from>
    <xdr:to>
      <xdr:col>2</xdr:col>
      <xdr:colOff>1</xdr:colOff>
      <xdr:row>2</xdr:row>
      <xdr:rowOff>140136</xdr:rowOff>
    </xdr:to>
    <xdr:pic>
      <xdr:nvPicPr>
        <xdr:cNvPr id="2" name="Picture 1" descr="Logo, company name&#10;&#10;Description automatically generated">
          <a:extLst>
            <a:ext uri="{FF2B5EF4-FFF2-40B4-BE49-F238E27FC236}">
              <a16:creationId xmlns:a16="http://schemas.microsoft.com/office/drawing/2014/main" id="{FFF54081-DDDD-4866-A108-007C99ACF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9775" y="115002"/>
          <a:ext cx="2971801" cy="8061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lare Chamberlain" id="{50A6BF69-826A-4385-A7E7-901E81D1E300}" userId="S::clarechamberlain@superhighways.org.uk::b5ccf4f9-3596-43ae-912f-4263900f8b6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1" dT="2024-11-06T18:40:09.56" personId="{50A6BF69-826A-4385-A7E7-901E81D1E300}" id="{08C8390B-446A-4574-8876-E9F984127202}">
    <text>Formula: =DATEDIF(H2,K2,"d")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2712-3F6C-47F4-9FC7-6DBE9C613B7F}">
  <sheetPr>
    <tabColor theme="8" tint="0.39997558519241921"/>
  </sheetPr>
  <dimension ref="A2:B11"/>
  <sheetViews>
    <sheetView showGridLines="0" tabSelected="1" workbookViewId="0">
      <selection activeCell="A2" sqref="A2"/>
    </sheetView>
  </sheetViews>
  <sheetFormatPr defaultColWidth="8.81640625" defaultRowHeight="14.5" x14ac:dyDescent="0.35"/>
  <cols>
    <col min="1" max="1" width="8.81640625" style="2"/>
    <col min="2" max="2" width="117" style="2" customWidth="1"/>
    <col min="3" max="8" width="8.81640625" style="2"/>
    <col min="9" max="9" width="11.54296875" style="2" customWidth="1"/>
    <col min="10" max="16384" width="8.81640625" style="2"/>
  </cols>
  <sheetData>
    <row r="2" spans="1:2" ht="47.5" x14ac:dyDescent="1.1000000000000001">
      <c r="A2" s="29" t="s">
        <v>0</v>
      </c>
    </row>
    <row r="4" spans="1:2" ht="32.15" customHeight="1" x14ac:dyDescent="0.6">
      <c r="B4" s="30" t="s">
        <v>1</v>
      </c>
    </row>
    <row r="5" spans="1:2" ht="14.15" customHeight="1" x14ac:dyDescent="0.6">
      <c r="B5" s="30"/>
    </row>
    <row r="6" spans="1:2" ht="23.15" customHeight="1" x14ac:dyDescent="0.6">
      <c r="B6" s="31" t="s">
        <v>2</v>
      </c>
    </row>
    <row r="7" spans="1:2" ht="25" customHeight="1" x14ac:dyDescent="0.6">
      <c r="B7" s="31"/>
    </row>
    <row r="8" spans="1:2" ht="23.15" customHeight="1" x14ac:dyDescent="0.35"/>
    <row r="9" spans="1:2" ht="26" x14ac:dyDescent="0.6">
      <c r="B9" s="30" t="s">
        <v>3</v>
      </c>
    </row>
    <row r="10" spans="1:2" ht="10.5" customHeight="1" x14ac:dyDescent="0.35"/>
    <row r="11" spans="1:2" ht="139.5" customHeight="1" x14ac:dyDescent="0.35">
      <c r="B11" s="32"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3DC8-AFC1-4282-A064-2AA5807EA491}">
  <sheetPr>
    <tabColor theme="7" tint="-0.499984740745262"/>
  </sheetPr>
  <dimension ref="A1:T116"/>
  <sheetViews>
    <sheetView workbookViewId="0">
      <selection activeCell="F5" sqref="F5"/>
    </sheetView>
  </sheetViews>
  <sheetFormatPr defaultRowHeight="21" x14ac:dyDescent="0.5"/>
  <cols>
    <col min="1" max="1" width="24" style="2" bestFit="1" customWidth="1"/>
    <col min="2" max="2" width="17" style="2" customWidth="1"/>
    <col min="3" max="3" width="19.36328125" style="33" customWidth="1"/>
    <col min="4" max="4" width="29.81640625" style="2" bestFit="1" customWidth="1"/>
    <col min="5" max="5" width="20.26953125" style="2" customWidth="1"/>
    <col min="6" max="6" width="22.08984375" style="2" customWidth="1"/>
    <col min="7" max="7" width="16.7265625" style="2" customWidth="1"/>
    <col min="8" max="8" width="18" style="2" customWidth="1"/>
    <col min="9" max="9" width="10.90625" style="28" bestFit="1" customWidth="1"/>
    <col min="10" max="10" width="25.1796875" style="28" bestFit="1" customWidth="1"/>
    <col min="11" max="11" width="16.7265625" style="2" bestFit="1" customWidth="1"/>
    <col min="12" max="12" width="59.08984375" style="2" bestFit="1" customWidth="1"/>
    <col min="13" max="13" width="41.1796875" style="2" bestFit="1" customWidth="1"/>
    <col min="14" max="14" width="31.6328125" style="4" customWidth="1"/>
    <col min="15" max="15" width="27.6328125" style="2" bestFit="1" customWidth="1"/>
    <col min="16" max="16" width="33.453125" style="2" customWidth="1"/>
    <col min="17" max="17" width="56.7265625" style="2" bestFit="1" customWidth="1"/>
    <col min="18" max="18" width="65.26953125" style="2" bestFit="1" customWidth="1"/>
    <col min="19" max="19" width="64.6328125" style="2" customWidth="1"/>
    <col min="20" max="20" width="43.54296875" style="2" customWidth="1"/>
    <col min="21" max="16384" width="8.7265625" style="2"/>
  </cols>
  <sheetData>
    <row r="1" spans="1:20" ht="19.5" customHeight="1" x14ac:dyDescent="0.5">
      <c r="A1" s="23" t="s">
        <v>5</v>
      </c>
      <c r="B1" s="23" t="s">
        <v>6</v>
      </c>
      <c r="C1" s="23" t="s">
        <v>7</v>
      </c>
      <c r="D1" s="23" t="s">
        <v>8</v>
      </c>
      <c r="E1" s="24" t="s">
        <v>9</v>
      </c>
      <c r="F1" s="24" t="s">
        <v>269</v>
      </c>
      <c r="G1" s="23" t="s">
        <v>10</v>
      </c>
      <c r="H1" s="23" t="s">
        <v>11</v>
      </c>
      <c r="I1" s="25" t="s">
        <v>12</v>
      </c>
      <c r="J1" s="25" t="s">
        <v>13</v>
      </c>
      <c r="K1" s="24" t="s">
        <v>14</v>
      </c>
      <c r="L1" s="24" t="s">
        <v>15</v>
      </c>
      <c r="M1" s="23" t="s">
        <v>16</v>
      </c>
      <c r="N1" s="4" t="s">
        <v>17</v>
      </c>
      <c r="O1" s="23" t="s">
        <v>18</v>
      </c>
      <c r="P1" s="24" t="s">
        <v>19</v>
      </c>
      <c r="Q1" s="23" t="s">
        <v>20</v>
      </c>
      <c r="R1" s="23" t="s">
        <v>21</v>
      </c>
      <c r="S1" s="23" t="s">
        <v>22</v>
      </c>
      <c r="T1" s="25" t="s">
        <v>23</v>
      </c>
    </row>
    <row r="2" spans="1:20" x14ac:dyDescent="0.5">
      <c r="A2" s="8" t="s">
        <v>24</v>
      </c>
      <c r="B2" s="8" t="s">
        <v>25</v>
      </c>
      <c r="C2" s="34" t="s">
        <v>288</v>
      </c>
      <c r="D2" s="8" t="s">
        <v>26</v>
      </c>
      <c r="E2" s="26">
        <v>22685</v>
      </c>
      <c r="F2" s="26"/>
      <c r="G2" s="8"/>
      <c r="H2" s="8"/>
      <c r="I2" s="27">
        <v>1</v>
      </c>
      <c r="J2" s="27" t="s">
        <v>27</v>
      </c>
      <c r="K2" s="26">
        <v>44654</v>
      </c>
      <c r="L2" s="26" t="s">
        <v>28</v>
      </c>
      <c r="M2" s="8" t="s">
        <v>29</v>
      </c>
      <c r="N2" s="4" t="s">
        <v>37</v>
      </c>
      <c r="O2" s="8" t="s">
        <v>31</v>
      </c>
      <c r="P2" s="26">
        <v>45054</v>
      </c>
      <c r="Q2" s="25">
        <f t="shared" ref="Q2:Q65" si="0">DATEDIF(K2,P2,"d")</f>
        <v>400</v>
      </c>
      <c r="R2" s="25">
        <v>1</v>
      </c>
      <c r="S2" s="25">
        <v>4</v>
      </c>
      <c r="T2" s="27">
        <f>S2-R2</f>
        <v>3</v>
      </c>
    </row>
    <row r="3" spans="1:20" x14ac:dyDescent="0.5">
      <c r="A3" s="8" t="s">
        <v>32</v>
      </c>
      <c r="B3" s="8" t="s">
        <v>33</v>
      </c>
      <c r="C3" s="34" t="s">
        <v>289</v>
      </c>
      <c r="D3" s="8" t="s">
        <v>34</v>
      </c>
      <c r="E3" s="26">
        <v>29401</v>
      </c>
      <c r="F3" s="26"/>
      <c r="G3" s="8"/>
      <c r="H3" s="8"/>
      <c r="I3" s="27">
        <v>2</v>
      </c>
      <c r="J3" s="27" t="s">
        <v>31</v>
      </c>
      <c r="K3" s="26">
        <v>45019</v>
      </c>
      <c r="L3" s="26" t="s">
        <v>35</v>
      </c>
      <c r="M3" s="8" t="s">
        <v>36</v>
      </c>
      <c r="N3" s="4" t="s">
        <v>30</v>
      </c>
      <c r="O3" s="8" t="s">
        <v>31</v>
      </c>
      <c r="P3" s="26">
        <v>45055</v>
      </c>
      <c r="Q3" s="25">
        <f t="shared" si="0"/>
        <v>36</v>
      </c>
      <c r="R3" s="25">
        <v>2</v>
      </c>
      <c r="S3" s="25">
        <v>6</v>
      </c>
      <c r="T3" s="27">
        <f t="shared" ref="T3:T66" si="1">S3-R3</f>
        <v>4</v>
      </c>
    </row>
    <row r="4" spans="1:20" x14ac:dyDescent="0.5">
      <c r="A4" s="8" t="s">
        <v>38</v>
      </c>
      <c r="B4" s="8" t="s">
        <v>39</v>
      </c>
      <c r="C4" s="34" t="s">
        <v>290</v>
      </c>
      <c r="D4" s="8" t="s">
        <v>40</v>
      </c>
      <c r="E4" s="26">
        <v>21655</v>
      </c>
      <c r="F4" s="26"/>
      <c r="G4" s="8"/>
      <c r="H4" s="8"/>
      <c r="I4" s="27">
        <v>2</v>
      </c>
      <c r="J4" s="27" t="s">
        <v>27</v>
      </c>
      <c r="K4" s="26">
        <v>45021</v>
      </c>
      <c r="L4" s="26" t="s">
        <v>41</v>
      </c>
      <c r="M4" s="8" t="s">
        <v>29</v>
      </c>
      <c r="N4" s="4" t="s">
        <v>42</v>
      </c>
      <c r="O4" s="8" t="s">
        <v>31</v>
      </c>
      <c r="P4" s="26">
        <v>45057</v>
      </c>
      <c r="Q4" s="25">
        <f t="shared" si="0"/>
        <v>36</v>
      </c>
      <c r="R4" s="25">
        <v>3</v>
      </c>
      <c r="S4" s="25">
        <v>5</v>
      </c>
      <c r="T4" s="27">
        <f t="shared" si="1"/>
        <v>2</v>
      </c>
    </row>
    <row r="5" spans="1:20" x14ac:dyDescent="0.5">
      <c r="A5" s="8" t="s">
        <v>38</v>
      </c>
      <c r="B5" s="8" t="s">
        <v>39</v>
      </c>
      <c r="C5" s="34" t="s">
        <v>291</v>
      </c>
      <c r="D5" s="8" t="s">
        <v>43</v>
      </c>
      <c r="E5" s="26">
        <v>25370</v>
      </c>
      <c r="F5" s="26"/>
      <c r="G5" s="8"/>
      <c r="H5" s="8"/>
      <c r="I5" s="27">
        <v>1</v>
      </c>
      <c r="J5" s="27" t="s">
        <v>27</v>
      </c>
      <c r="K5" s="26">
        <v>45028</v>
      </c>
      <c r="L5" s="26" t="s">
        <v>35</v>
      </c>
      <c r="M5" s="8" t="s">
        <v>44</v>
      </c>
      <c r="N5" s="4" t="s">
        <v>42</v>
      </c>
      <c r="O5" s="8" t="s">
        <v>31</v>
      </c>
      <c r="P5" s="26">
        <v>45057</v>
      </c>
      <c r="Q5" s="25">
        <f t="shared" si="0"/>
        <v>29</v>
      </c>
      <c r="R5" s="25">
        <v>2</v>
      </c>
      <c r="S5" s="25">
        <v>2</v>
      </c>
      <c r="T5" s="27">
        <f t="shared" si="1"/>
        <v>0</v>
      </c>
    </row>
    <row r="6" spans="1:20" x14ac:dyDescent="0.5">
      <c r="A6" s="8" t="s">
        <v>45</v>
      </c>
      <c r="B6" s="8" t="s">
        <v>46</v>
      </c>
      <c r="C6" s="34" t="s">
        <v>292</v>
      </c>
      <c r="D6" s="8" t="s">
        <v>47</v>
      </c>
      <c r="E6" s="26">
        <v>26538</v>
      </c>
      <c r="F6" s="26"/>
      <c r="G6" s="8"/>
      <c r="H6" s="8"/>
      <c r="I6" s="27">
        <v>3</v>
      </c>
      <c r="J6" s="27" t="s">
        <v>31</v>
      </c>
      <c r="K6" s="26">
        <v>45028</v>
      </c>
      <c r="L6" s="26" t="s">
        <v>48</v>
      </c>
      <c r="M6" s="8" t="s">
        <v>49</v>
      </c>
      <c r="N6" s="4" t="s">
        <v>37</v>
      </c>
      <c r="O6" s="8" t="s">
        <v>31</v>
      </c>
      <c r="P6" s="26">
        <v>45107</v>
      </c>
      <c r="Q6" s="25">
        <f t="shared" si="0"/>
        <v>79</v>
      </c>
      <c r="R6" s="25">
        <v>3</v>
      </c>
      <c r="S6" s="25">
        <v>4</v>
      </c>
      <c r="T6" s="27">
        <f t="shared" si="1"/>
        <v>1</v>
      </c>
    </row>
    <row r="7" spans="1:20" x14ac:dyDescent="0.5">
      <c r="A7" s="8" t="s">
        <v>32</v>
      </c>
      <c r="B7" s="8" t="s">
        <v>33</v>
      </c>
      <c r="C7" s="34" t="s">
        <v>293</v>
      </c>
      <c r="D7" s="8" t="s">
        <v>50</v>
      </c>
      <c r="E7" s="26">
        <v>31978</v>
      </c>
      <c r="F7" s="26"/>
      <c r="G7" s="8"/>
      <c r="H7" s="8"/>
      <c r="I7" s="27">
        <v>0</v>
      </c>
      <c r="J7" s="27" t="s">
        <v>27</v>
      </c>
      <c r="K7" s="26">
        <v>45033</v>
      </c>
      <c r="L7" s="26" t="s">
        <v>51</v>
      </c>
      <c r="M7" s="8" t="s">
        <v>52</v>
      </c>
      <c r="N7" s="4" t="s">
        <v>42</v>
      </c>
      <c r="O7" s="8" t="s">
        <v>31</v>
      </c>
      <c r="P7" s="26">
        <v>45061</v>
      </c>
      <c r="Q7" s="25">
        <f t="shared" si="0"/>
        <v>28</v>
      </c>
      <c r="R7" s="25">
        <v>1</v>
      </c>
      <c r="S7" s="25">
        <v>6</v>
      </c>
      <c r="T7" s="27">
        <f t="shared" si="1"/>
        <v>5</v>
      </c>
    </row>
    <row r="8" spans="1:20" x14ac:dyDescent="0.5">
      <c r="A8" s="8" t="s">
        <v>32</v>
      </c>
      <c r="B8" s="8" t="s">
        <v>33</v>
      </c>
      <c r="C8" s="34" t="s">
        <v>294</v>
      </c>
      <c r="D8" s="8" t="s">
        <v>53</v>
      </c>
      <c r="E8" s="26">
        <v>25962</v>
      </c>
      <c r="F8" s="26"/>
      <c r="G8" s="8"/>
      <c r="H8" s="8"/>
      <c r="I8" s="27">
        <v>0</v>
      </c>
      <c r="J8" s="27" t="s">
        <v>27</v>
      </c>
      <c r="K8" s="26">
        <v>45033</v>
      </c>
      <c r="L8" s="26" t="s">
        <v>35</v>
      </c>
      <c r="M8" s="8" t="s">
        <v>54</v>
      </c>
      <c r="N8" s="4" t="s">
        <v>42</v>
      </c>
      <c r="O8" s="8" t="s">
        <v>31</v>
      </c>
      <c r="P8" s="26">
        <v>45061</v>
      </c>
      <c r="Q8" s="25">
        <f t="shared" si="0"/>
        <v>28</v>
      </c>
      <c r="R8" s="25">
        <v>3</v>
      </c>
      <c r="S8" s="25">
        <v>2</v>
      </c>
      <c r="T8" s="27">
        <f t="shared" si="1"/>
        <v>-1</v>
      </c>
    </row>
    <row r="9" spans="1:20" x14ac:dyDescent="0.5">
      <c r="A9" s="8" t="s">
        <v>45</v>
      </c>
      <c r="B9" s="8" t="s">
        <v>46</v>
      </c>
      <c r="C9" s="34" t="s">
        <v>352</v>
      </c>
      <c r="D9" s="8" t="s">
        <v>55</v>
      </c>
      <c r="E9" s="26">
        <v>21308</v>
      </c>
      <c r="F9" s="26"/>
      <c r="G9" s="8"/>
      <c r="H9" s="8"/>
      <c r="I9" s="27">
        <v>3</v>
      </c>
      <c r="J9" s="27" t="s">
        <v>27</v>
      </c>
      <c r="K9" s="26">
        <v>45035</v>
      </c>
      <c r="L9" s="26" t="s">
        <v>41</v>
      </c>
      <c r="M9" s="8" t="s">
        <v>56</v>
      </c>
      <c r="N9" s="4" t="s">
        <v>42</v>
      </c>
      <c r="O9" s="8" t="s">
        <v>31</v>
      </c>
      <c r="P9" s="26">
        <v>45082</v>
      </c>
      <c r="Q9" s="25">
        <f t="shared" si="0"/>
        <v>47</v>
      </c>
      <c r="R9" s="25">
        <v>3</v>
      </c>
      <c r="S9" s="25">
        <v>6</v>
      </c>
      <c r="T9" s="27">
        <f t="shared" si="1"/>
        <v>3</v>
      </c>
    </row>
    <row r="10" spans="1:20" x14ac:dyDescent="0.5">
      <c r="A10" s="8" t="s">
        <v>45</v>
      </c>
      <c r="B10" s="8" t="s">
        <v>46</v>
      </c>
      <c r="C10" s="34" t="s">
        <v>295</v>
      </c>
      <c r="D10" s="8" t="s">
        <v>57</v>
      </c>
      <c r="E10" s="26">
        <v>30250</v>
      </c>
      <c r="F10" s="26"/>
      <c r="G10" s="8"/>
      <c r="H10" s="8"/>
      <c r="I10" s="27">
        <v>1</v>
      </c>
      <c r="J10" s="27" t="s">
        <v>31</v>
      </c>
      <c r="K10" s="26">
        <v>45035</v>
      </c>
      <c r="L10" s="26" t="s">
        <v>58</v>
      </c>
      <c r="M10" s="8" t="s">
        <v>59</v>
      </c>
      <c r="N10" s="4" t="s">
        <v>30</v>
      </c>
      <c r="O10" s="8" t="s">
        <v>31</v>
      </c>
      <c r="P10" s="26">
        <v>45107</v>
      </c>
      <c r="Q10" s="25">
        <f t="shared" si="0"/>
        <v>72</v>
      </c>
      <c r="R10" s="25">
        <v>1</v>
      </c>
      <c r="S10" s="25">
        <v>4</v>
      </c>
      <c r="T10" s="27">
        <f t="shared" si="1"/>
        <v>3</v>
      </c>
    </row>
    <row r="11" spans="1:20" x14ac:dyDescent="0.5">
      <c r="A11" s="8" t="s">
        <v>24</v>
      </c>
      <c r="B11" s="8" t="s">
        <v>25</v>
      </c>
      <c r="C11" s="34" t="s">
        <v>296</v>
      </c>
      <c r="D11" s="8" t="s">
        <v>60</v>
      </c>
      <c r="E11" s="26">
        <v>28524</v>
      </c>
      <c r="F11" s="26"/>
      <c r="G11" s="8"/>
      <c r="H11" s="8"/>
      <c r="I11" s="27">
        <v>2</v>
      </c>
      <c r="J11" s="27" t="s">
        <v>31</v>
      </c>
      <c r="K11" s="26">
        <v>45040</v>
      </c>
      <c r="L11" s="26" t="s">
        <v>28</v>
      </c>
      <c r="M11" s="8" t="s">
        <v>52</v>
      </c>
      <c r="N11" s="4" t="s">
        <v>42</v>
      </c>
      <c r="O11" s="8" t="s">
        <v>31</v>
      </c>
      <c r="P11" s="26">
        <v>45105</v>
      </c>
      <c r="Q11" s="25">
        <f t="shared" si="0"/>
        <v>65</v>
      </c>
      <c r="R11" s="25">
        <v>1</v>
      </c>
      <c r="S11" s="25">
        <v>4</v>
      </c>
      <c r="T11" s="27">
        <f t="shared" si="1"/>
        <v>3</v>
      </c>
    </row>
    <row r="12" spans="1:20" x14ac:dyDescent="0.5">
      <c r="A12" s="8" t="s">
        <v>32</v>
      </c>
      <c r="B12" s="8" t="s">
        <v>33</v>
      </c>
      <c r="C12" s="34" t="s">
        <v>297</v>
      </c>
      <c r="D12" s="8" t="s">
        <v>61</v>
      </c>
      <c r="E12" s="26">
        <v>30788</v>
      </c>
      <c r="F12" s="26"/>
      <c r="G12" s="8"/>
      <c r="H12" s="8"/>
      <c r="I12" s="27">
        <v>1</v>
      </c>
      <c r="J12" s="27" t="s">
        <v>31</v>
      </c>
      <c r="K12" s="26">
        <v>45040</v>
      </c>
      <c r="L12" s="26" t="s">
        <v>28</v>
      </c>
      <c r="M12" s="8" t="s">
        <v>62</v>
      </c>
      <c r="N12" s="4" t="s">
        <v>37</v>
      </c>
      <c r="O12" s="8" t="s">
        <v>31</v>
      </c>
      <c r="P12" s="26">
        <v>45105</v>
      </c>
      <c r="Q12" s="25">
        <f t="shared" si="0"/>
        <v>65</v>
      </c>
      <c r="R12" s="25">
        <v>1</v>
      </c>
      <c r="S12" s="25">
        <v>3</v>
      </c>
      <c r="T12" s="27">
        <f t="shared" si="1"/>
        <v>2</v>
      </c>
    </row>
    <row r="13" spans="1:20" x14ac:dyDescent="0.5">
      <c r="A13" s="8" t="s">
        <v>45</v>
      </c>
      <c r="B13" s="8" t="s">
        <v>46</v>
      </c>
      <c r="C13" s="34" t="s">
        <v>298</v>
      </c>
      <c r="D13" s="8" t="s">
        <v>63</v>
      </c>
      <c r="E13" s="26">
        <v>23121</v>
      </c>
      <c r="F13" s="26"/>
      <c r="G13" s="8"/>
      <c r="H13" s="8"/>
      <c r="I13" s="27">
        <v>2</v>
      </c>
      <c r="J13" s="27" t="s">
        <v>27</v>
      </c>
      <c r="K13" s="26">
        <v>45042</v>
      </c>
      <c r="L13" s="26" t="s">
        <v>64</v>
      </c>
      <c r="M13" s="8" t="s">
        <v>65</v>
      </c>
      <c r="N13" s="4" t="s">
        <v>42</v>
      </c>
      <c r="O13" s="8" t="s">
        <v>31</v>
      </c>
      <c r="P13" s="26">
        <v>45107</v>
      </c>
      <c r="Q13" s="25">
        <f t="shared" si="0"/>
        <v>65</v>
      </c>
      <c r="R13" s="25">
        <v>3</v>
      </c>
      <c r="S13" s="25">
        <v>3</v>
      </c>
      <c r="T13" s="27">
        <f t="shared" si="1"/>
        <v>0</v>
      </c>
    </row>
    <row r="14" spans="1:20" x14ac:dyDescent="0.5">
      <c r="A14" s="8" t="s">
        <v>38</v>
      </c>
      <c r="B14" s="8" t="s">
        <v>39</v>
      </c>
      <c r="C14" s="34" t="s">
        <v>299</v>
      </c>
      <c r="D14" s="8" t="s">
        <v>66</v>
      </c>
      <c r="E14" s="26">
        <v>25059</v>
      </c>
      <c r="F14" s="26"/>
      <c r="G14" s="8"/>
      <c r="H14" s="8"/>
      <c r="I14" s="27">
        <v>3</v>
      </c>
      <c r="J14" s="27" t="s">
        <v>31</v>
      </c>
      <c r="K14" s="26">
        <v>45049</v>
      </c>
      <c r="L14" s="26" t="s">
        <v>67</v>
      </c>
      <c r="M14" s="8" t="s">
        <v>52</v>
      </c>
      <c r="N14" s="4" t="s">
        <v>42</v>
      </c>
      <c r="O14" s="8" t="s">
        <v>31</v>
      </c>
      <c r="P14" s="26">
        <v>45084</v>
      </c>
      <c r="Q14" s="25">
        <f t="shared" si="0"/>
        <v>35</v>
      </c>
      <c r="R14" s="25">
        <v>3</v>
      </c>
      <c r="S14" s="25">
        <v>3</v>
      </c>
      <c r="T14" s="27">
        <f t="shared" si="1"/>
        <v>0</v>
      </c>
    </row>
    <row r="15" spans="1:20" x14ac:dyDescent="0.5">
      <c r="A15" s="8" t="s">
        <v>38</v>
      </c>
      <c r="B15" s="8" t="s">
        <v>39</v>
      </c>
      <c r="C15" s="34" t="s">
        <v>300</v>
      </c>
      <c r="D15" s="8" t="s">
        <v>68</v>
      </c>
      <c r="E15" s="26">
        <v>26189</v>
      </c>
      <c r="F15" s="26"/>
      <c r="G15" s="8"/>
      <c r="H15" s="8"/>
      <c r="I15" s="27">
        <v>4</v>
      </c>
      <c r="J15" s="27" t="s">
        <v>31</v>
      </c>
      <c r="K15" s="26">
        <v>45049</v>
      </c>
      <c r="L15" s="26" t="s">
        <v>41</v>
      </c>
      <c r="M15" s="8" t="s">
        <v>65</v>
      </c>
      <c r="N15" s="4" t="s">
        <v>30</v>
      </c>
      <c r="O15" s="8" t="s">
        <v>31</v>
      </c>
      <c r="P15" s="26">
        <v>45091</v>
      </c>
      <c r="Q15" s="25">
        <f t="shared" si="0"/>
        <v>42</v>
      </c>
      <c r="R15" s="25">
        <v>3</v>
      </c>
      <c r="S15" s="25">
        <v>6</v>
      </c>
      <c r="T15" s="27">
        <f t="shared" si="1"/>
        <v>3</v>
      </c>
    </row>
    <row r="16" spans="1:20" x14ac:dyDescent="0.5">
      <c r="A16" s="8" t="s">
        <v>45</v>
      </c>
      <c r="B16" s="8" t="s">
        <v>46</v>
      </c>
      <c r="C16" s="34" t="s">
        <v>301</v>
      </c>
      <c r="D16" s="8" t="s">
        <v>69</v>
      </c>
      <c r="E16" s="26">
        <v>29746</v>
      </c>
      <c r="F16" s="26"/>
      <c r="G16" s="8"/>
      <c r="H16" s="8"/>
      <c r="I16" s="27">
        <v>2</v>
      </c>
      <c r="J16" s="27" t="s">
        <v>31</v>
      </c>
      <c r="K16" s="26">
        <v>45056</v>
      </c>
      <c r="L16" s="26" t="s">
        <v>35</v>
      </c>
      <c r="M16" s="8" t="s">
        <v>70</v>
      </c>
      <c r="N16" s="4" t="s">
        <v>37</v>
      </c>
      <c r="O16" s="8" t="s">
        <v>31</v>
      </c>
      <c r="P16" s="26">
        <v>45091</v>
      </c>
      <c r="Q16" s="25">
        <f t="shared" si="0"/>
        <v>35</v>
      </c>
      <c r="R16" s="25">
        <v>2</v>
      </c>
      <c r="S16" s="25">
        <v>7</v>
      </c>
      <c r="T16" s="27">
        <f t="shared" si="1"/>
        <v>5</v>
      </c>
    </row>
    <row r="17" spans="1:20" x14ac:dyDescent="0.5">
      <c r="A17" s="8" t="s">
        <v>38</v>
      </c>
      <c r="B17" s="8" t="s">
        <v>39</v>
      </c>
      <c r="C17" s="34" t="s">
        <v>302</v>
      </c>
      <c r="D17" s="8" t="s">
        <v>71</v>
      </c>
      <c r="E17" s="26">
        <v>25061</v>
      </c>
      <c r="F17" s="26"/>
      <c r="G17" s="8"/>
      <c r="H17" s="8"/>
      <c r="I17" s="27">
        <v>1</v>
      </c>
      <c r="J17" s="27" t="s">
        <v>27</v>
      </c>
      <c r="K17" s="26">
        <v>45056</v>
      </c>
      <c r="L17" s="26" t="s">
        <v>28</v>
      </c>
      <c r="M17" s="8" t="s">
        <v>59</v>
      </c>
      <c r="N17" s="4" t="s">
        <v>30</v>
      </c>
      <c r="O17" s="8" t="s">
        <v>31</v>
      </c>
      <c r="P17" s="26">
        <v>45091</v>
      </c>
      <c r="Q17" s="25">
        <f t="shared" si="0"/>
        <v>35</v>
      </c>
      <c r="R17" s="25">
        <v>1</v>
      </c>
      <c r="S17" s="25">
        <v>3</v>
      </c>
      <c r="T17" s="27">
        <f t="shared" si="1"/>
        <v>2</v>
      </c>
    </row>
    <row r="18" spans="1:20" x14ac:dyDescent="0.5">
      <c r="A18" s="8" t="s">
        <v>32</v>
      </c>
      <c r="B18" s="8" t="s">
        <v>33</v>
      </c>
      <c r="C18" s="34" t="s">
        <v>303</v>
      </c>
      <c r="D18" s="8" t="s">
        <v>72</v>
      </c>
      <c r="E18" s="26">
        <v>29461</v>
      </c>
      <c r="F18" s="26"/>
      <c r="G18" s="8"/>
      <c r="H18" s="8"/>
      <c r="I18" s="27">
        <v>2</v>
      </c>
      <c r="J18" s="27" t="s">
        <v>31</v>
      </c>
      <c r="K18" s="26">
        <v>45061</v>
      </c>
      <c r="L18" s="26" t="s">
        <v>41</v>
      </c>
      <c r="M18" s="8" t="s">
        <v>59</v>
      </c>
      <c r="N18" s="4" t="s">
        <v>42</v>
      </c>
      <c r="O18" s="8" t="s">
        <v>31</v>
      </c>
      <c r="P18" s="26">
        <v>45089</v>
      </c>
      <c r="Q18" s="25">
        <f t="shared" si="0"/>
        <v>28</v>
      </c>
      <c r="R18" s="25">
        <v>2</v>
      </c>
      <c r="S18" s="25">
        <v>3</v>
      </c>
      <c r="T18" s="27">
        <f t="shared" si="1"/>
        <v>1</v>
      </c>
    </row>
    <row r="19" spans="1:20" x14ac:dyDescent="0.5">
      <c r="A19" s="8" t="s">
        <v>24</v>
      </c>
      <c r="B19" s="8" t="s">
        <v>25</v>
      </c>
      <c r="C19" s="34" t="s">
        <v>304</v>
      </c>
      <c r="D19" s="8" t="s">
        <v>73</v>
      </c>
      <c r="E19" s="26">
        <v>22537</v>
      </c>
      <c r="F19" s="26"/>
      <c r="G19" s="8"/>
      <c r="H19" s="8"/>
      <c r="I19" s="27">
        <v>3</v>
      </c>
      <c r="J19" s="27" t="s">
        <v>31</v>
      </c>
      <c r="K19" s="26">
        <v>45061</v>
      </c>
      <c r="L19" s="26" t="s">
        <v>48</v>
      </c>
      <c r="M19" s="8" t="s">
        <v>59</v>
      </c>
      <c r="N19" s="4" t="s">
        <v>42</v>
      </c>
      <c r="O19" s="8" t="s">
        <v>31</v>
      </c>
      <c r="P19" s="26">
        <v>45096</v>
      </c>
      <c r="Q19" s="25">
        <f t="shared" si="0"/>
        <v>35</v>
      </c>
      <c r="R19" s="25">
        <v>1</v>
      </c>
      <c r="S19" s="25">
        <v>1</v>
      </c>
      <c r="T19" s="27">
        <f t="shared" si="1"/>
        <v>0</v>
      </c>
    </row>
    <row r="20" spans="1:20" x14ac:dyDescent="0.5">
      <c r="A20" s="8" t="s">
        <v>38</v>
      </c>
      <c r="B20" s="8" t="s">
        <v>39</v>
      </c>
      <c r="C20" s="34" t="s">
        <v>305</v>
      </c>
      <c r="D20" s="8" t="s">
        <v>74</v>
      </c>
      <c r="E20" s="26">
        <v>29788</v>
      </c>
      <c r="F20" s="26"/>
      <c r="G20" s="8"/>
      <c r="H20" s="8"/>
      <c r="I20" s="27">
        <v>1</v>
      </c>
      <c r="J20" s="27" t="s">
        <v>31</v>
      </c>
      <c r="K20" s="26">
        <v>45063</v>
      </c>
      <c r="L20" s="26" t="s">
        <v>58</v>
      </c>
      <c r="M20" s="8" t="s">
        <v>54</v>
      </c>
      <c r="N20" s="4" t="s">
        <v>30</v>
      </c>
      <c r="O20" s="8" t="s">
        <v>31</v>
      </c>
      <c r="P20" s="26">
        <v>45096</v>
      </c>
      <c r="Q20" s="25">
        <f t="shared" si="0"/>
        <v>33</v>
      </c>
      <c r="R20" s="25">
        <v>4</v>
      </c>
      <c r="S20" s="25">
        <v>7</v>
      </c>
      <c r="T20" s="27">
        <f t="shared" si="1"/>
        <v>3</v>
      </c>
    </row>
    <row r="21" spans="1:20" x14ac:dyDescent="0.5">
      <c r="A21" s="8" t="s">
        <v>24</v>
      </c>
      <c r="B21" s="8" t="s">
        <v>25</v>
      </c>
      <c r="C21" s="34" t="s">
        <v>306</v>
      </c>
      <c r="D21" s="8" t="s">
        <v>75</v>
      </c>
      <c r="E21" s="26">
        <v>22189</v>
      </c>
      <c r="F21" s="26"/>
      <c r="G21" s="8"/>
      <c r="H21" s="8"/>
      <c r="I21" s="27">
        <v>0</v>
      </c>
      <c r="J21" s="27" t="s">
        <v>27</v>
      </c>
      <c r="K21" s="26">
        <v>45068</v>
      </c>
      <c r="L21" s="26" t="s">
        <v>28</v>
      </c>
      <c r="M21" s="8" t="s">
        <v>76</v>
      </c>
      <c r="N21" s="4" t="s">
        <v>42</v>
      </c>
      <c r="O21" s="8" t="s">
        <v>31</v>
      </c>
      <c r="P21" s="26">
        <v>45096</v>
      </c>
      <c r="Q21" s="25">
        <f t="shared" si="0"/>
        <v>28</v>
      </c>
      <c r="R21" s="25">
        <v>2</v>
      </c>
      <c r="S21" s="25">
        <v>4</v>
      </c>
      <c r="T21" s="27">
        <f t="shared" si="1"/>
        <v>2</v>
      </c>
    </row>
    <row r="22" spans="1:20" x14ac:dyDescent="0.5">
      <c r="A22" s="8" t="s">
        <v>45</v>
      </c>
      <c r="B22" s="8" t="s">
        <v>46</v>
      </c>
      <c r="C22" s="34" t="s">
        <v>307</v>
      </c>
      <c r="D22" s="8" t="s">
        <v>77</v>
      </c>
      <c r="E22" s="26">
        <v>35623</v>
      </c>
      <c r="F22" s="26"/>
      <c r="G22" s="8"/>
      <c r="H22" s="8"/>
      <c r="I22" s="27">
        <v>0</v>
      </c>
      <c r="J22" s="27" t="s">
        <v>27</v>
      </c>
      <c r="K22" s="26">
        <v>45077</v>
      </c>
      <c r="L22" s="26" t="s">
        <v>35</v>
      </c>
      <c r="M22" s="8" t="s">
        <v>59</v>
      </c>
      <c r="N22" s="4" t="s">
        <v>42</v>
      </c>
      <c r="O22" s="8" t="s">
        <v>31</v>
      </c>
      <c r="P22" s="26">
        <v>45119</v>
      </c>
      <c r="Q22" s="25">
        <f t="shared" si="0"/>
        <v>42</v>
      </c>
      <c r="R22" s="25">
        <v>2</v>
      </c>
      <c r="S22" s="25">
        <v>4</v>
      </c>
      <c r="T22" s="27">
        <f t="shared" si="1"/>
        <v>2</v>
      </c>
    </row>
    <row r="23" spans="1:20" x14ac:dyDescent="0.5">
      <c r="A23" s="8" t="s">
        <v>38</v>
      </c>
      <c r="B23" s="8" t="s">
        <v>39</v>
      </c>
      <c r="C23" s="34" t="s">
        <v>308</v>
      </c>
      <c r="D23" s="8" t="s">
        <v>78</v>
      </c>
      <c r="E23" s="26">
        <v>23355</v>
      </c>
      <c r="F23" s="26"/>
      <c r="G23" s="8"/>
      <c r="H23" s="8"/>
      <c r="I23" s="27">
        <v>1</v>
      </c>
      <c r="J23" s="27" t="s">
        <v>27</v>
      </c>
      <c r="K23" s="26">
        <v>45077</v>
      </c>
      <c r="L23" s="26"/>
      <c r="M23" s="8" t="s">
        <v>79</v>
      </c>
      <c r="N23" s="4" t="s">
        <v>42</v>
      </c>
      <c r="O23" s="8" t="s">
        <v>31</v>
      </c>
      <c r="P23" s="26">
        <v>45119</v>
      </c>
      <c r="Q23" s="25">
        <f t="shared" si="0"/>
        <v>42</v>
      </c>
      <c r="R23" s="25">
        <v>1</v>
      </c>
      <c r="S23" s="25">
        <v>3</v>
      </c>
      <c r="T23" s="27">
        <f t="shared" si="1"/>
        <v>2</v>
      </c>
    </row>
    <row r="24" spans="1:20" x14ac:dyDescent="0.5">
      <c r="A24" s="8" t="s">
        <v>32</v>
      </c>
      <c r="B24" s="8" t="s">
        <v>33</v>
      </c>
      <c r="C24" s="34" t="s">
        <v>309</v>
      </c>
      <c r="D24" s="8" t="s">
        <v>80</v>
      </c>
      <c r="E24" s="26">
        <v>23851</v>
      </c>
      <c r="F24" s="26"/>
      <c r="G24" s="8"/>
      <c r="H24" s="8"/>
      <c r="I24" s="27">
        <v>3</v>
      </c>
      <c r="J24" s="27" t="s">
        <v>31</v>
      </c>
      <c r="K24" s="26">
        <v>45082</v>
      </c>
      <c r="L24" s="26" t="s">
        <v>28</v>
      </c>
      <c r="M24" s="8" t="s">
        <v>81</v>
      </c>
      <c r="N24" s="4" t="s">
        <v>37</v>
      </c>
      <c r="O24" s="8" t="s">
        <v>31</v>
      </c>
      <c r="P24" s="26">
        <v>45119</v>
      </c>
      <c r="Q24" s="25">
        <f t="shared" si="0"/>
        <v>37</v>
      </c>
      <c r="R24" s="25">
        <v>2</v>
      </c>
      <c r="S24" s="25">
        <v>4</v>
      </c>
      <c r="T24" s="27">
        <f t="shared" si="1"/>
        <v>2</v>
      </c>
    </row>
    <row r="25" spans="1:20" x14ac:dyDescent="0.5">
      <c r="A25" s="8" t="s">
        <v>32</v>
      </c>
      <c r="B25" s="8" t="s">
        <v>33</v>
      </c>
      <c r="C25" s="34" t="s">
        <v>310</v>
      </c>
      <c r="D25" s="8" t="s">
        <v>82</v>
      </c>
      <c r="E25" s="26">
        <v>31464</v>
      </c>
      <c r="F25" s="26"/>
      <c r="G25" s="8"/>
      <c r="H25" s="8"/>
      <c r="I25" s="27">
        <v>2</v>
      </c>
      <c r="J25" s="27" t="s">
        <v>31</v>
      </c>
      <c r="K25" s="26">
        <v>45082</v>
      </c>
      <c r="L25" s="26" t="s">
        <v>67</v>
      </c>
      <c r="M25" s="8" t="s">
        <v>83</v>
      </c>
      <c r="N25" s="4" t="s">
        <v>30</v>
      </c>
      <c r="O25" s="8" t="s">
        <v>31</v>
      </c>
      <c r="P25" s="26">
        <v>45117</v>
      </c>
      <c r="Q25" s="25">
        <f t="shared" si="0"/>
        <v>35</v>
      </c>
      <c r="R25" s="25">
        <v>4</v>
      </c>
      <c r="S25" s="25">
        <v>8</v>
      </c>
      <c r="T25" s="27">
        <f t="shared" si="1"/>
        <v>4</v>
      </c>
    </row>
    <row r="26" spans="1:20" x14ac:dyDescent="0.5">
      <c r="A26" s="8" t="s">
        <v>45</v>
      </c>
      <c r="B26" s="8" t="s">
        <v>46</v>
      </c>
      <c r="C26" s="34" t="s">
        <v>311</v>
      </c>
      <c r="D26" s="8" t="s">
        <v>84</v>
      </c>
      <c r="E26" s="26">
        <v>26313</v>
      </c>
      <c r="F26" s="26"/>
      <c r="G26" s="8"/>
      <c r="H26" s="8"/>
      <c r="I26" s="27">
        <v>3</v>
      </c>
      <c r="J26" s="27" t="s">
        <v>31</v>
      </c>
      <c r="K26" s="26">
        <v>45084</v>
      </c>
      <c r="L26" s="26" t="s">
        <v>41</v>
      </c>
      <c r="M26" s="8" t="s">
        <v>79</v>
      </c>
      <c r="N26" s="4" t="s">
        <v>42</v>
      </c>
      <c r="O26" s="8" t="s">
        <v>31</v>
      </c>
      <c r="P26" s="26">
        <v>45119</v>
      </c>
      <c r="Q26" s="25">
        <f t="shared" si="0"/>
        <v>35</v>
      </c>
      <c r="R26" s="25">
        <v>1</v>
      </c>
      <c r="S26" s="25">
        <v>1</v>
      </c>
      <c r="T26" s="27">
        <f t="shared" si="1"/>
        <v>0</v>
      </c>
    </row>
    <row r="27" spans="1:20" x14ac:dyDescent="0.5">
      <c r="A27" s="8" t="s">
        <v>38</v>
      </c>
      <c r="B27" s="8" t="s">
        <v>39</v>
      </c>
      <c r="C27" s="34" t="s">
        <v>312</v>
      </c>
      <c r="D27" s="8" t="s">
        <v>85</v>
      </c>
      <c r="E27" s="26">
        <v>29276</v>
      </c>
      <c r="F27" s="26"/>
      <c r="G27" s="8"/>
      <c r="H27" s="8"/>
      <c r="I27" s="27">
        <v>0</v>
      </c>
      <c r="J27" s="27" t="s">
        <v>27</v>
      </c>
      <c r="K27" s="26">
        <v>45084</v>
      </c>
      <c r="L27" s="26" t="s">
        <v>28</v>
      </c>
      <c r="M27" s="8" t="s">
        <v>29</v>
      </c>
      <c r="N27" s="4" t="s">
        <v>42</v>
      </c>
      <c r="O27" s="8" t="s">
        <v>31</v>
      </c>
      <c r="P27" s="26">
        <v>45119</v>
      </c>
      <c r="Q27" s="25">
        <f t="shared" si="0"/>
        <v>35</v>
      </c>
      <c r="R27" s="25">
        <v>2</v>
      </c>
      <c r="S27" s="25">
        <v>2</v>
      </c>
      <c r="T27" s="27">
        <f t="shared" si="1"/>
        <v>0</v>
      </c>
    </row>
    <row r="28" spans="1:20" x14ac:dyDescent="0.5">
      <c r="A28" s="8" t="s">
        <v>24</v>
      </c>
      <c r="B28" s="8" t="s">
        <v>25</v>
      </c>
      <c r="C28" s="34" t="s">
        <v>313</v>
      </c>
      <c r="D28" s="8" t="s">
        <v>86</v>
      </c>
      <c r="E28" s="26">
        <v>31132</v>
      </c>
      <c r="F28" s="26"/>
      <c r="G28" s="8"/>
      <c r="H28" s="8"/>
      <c r="I28" s="27">
        <v>2</v>
      </c>
      <c r="J28" s="27" t="s">
        <v>31</v>
      </c>
      <c r="K28" s="26">
        <v>45089</v>
      </c>
      <c r="L28" s="26" t="s">
        <v>41</v>
      </c>
      <c r="M28" s="8" t="s">
        <v>29</v>
      </c>
      <c r="N28" s="4" t="s">
        <v>42</v>
      </c>
      <c r="O28" s="8" t="s">
        <v>31</v>
      </c>
      <c r="P28" s="26">
        <v>45194</v>
      </c>
      <c r="Q28" s="25">
        <f t="shared" si="0"/>
        <v>105</v>
      </c>
      <c r="R28" s="25">
        <v>3</v>
      </c>
      <c r="S28" s="25">
        <v>1</v>
      </c>
      <c r="T28" s="27">
        <f t="shared" si="1"/>
        <v>-2</v>
      </c>
    </row>
    <row r="29" spans="1:20" x14ac:dyDescent="0.5">
      <c r="A29" s="8" t="s">
        <v>45</v>
      </c>
      <c r="B29" s="8" t="s">
        <v>46</v>
      </c>
      <c r="C29" s="34" t="s">
        <v>314</v>
      </c>
      <c r="D29" s="8" t="s">
        <v>87</v>
      </c>
      <c r="E29" s="26">
        <v>23513</v>
      </c>
      <c r="F29" s="26"/>
      <c r="G29" s="8"/>
      <c r="H29" s="8"/>
      <c r="I29" s="27">
        <v>2</v>
      </c>
      <c r="J29" s="27" t="s">
        <v>27</v>
      </c>
      <c r="K29" s="26">
        <v>45091</v>
      </c>
      <c r="L29" s="26" t="s">
        <v>88</v>
      </c>
      <c r="M29" s="8" t="s">
        <v>65</v>
      </c>
      <c r="N29" s="4" t="s">
        <v>37</v>
      </c>
      <c r="O29" s="8" t="s">
        <v>31</v>
      </c>
      <c r="P29" s="26">
        <v>45133</v>
      </c>
      <c r="Q29" s="25">
        <f t="shared" si="0"/>
        <v>42</v>
      </c>
      <c r="R29" s="25">
        <v>3</v>
      </c>
      <c r="S29" s="25">
        <v>7</v>
      </c>
      <c r="T29" s="27">
        <f t="shared" si="1"/>
        <v>4</v>
      </c>
    </row>
    <row r="30" spans="1:20" x14ac:dyDescent="0.5">
      <c r="A30" s="8" t="s">
        <v>38</v>
      </c>
      <c r="B30" s="8" t="s">
        <v>39</v>
      </c>
      <c r="C30" s="34" t="s">
        <v>315</v>
      </c>
      <c r="D30" s="8" t="s">
        <v>89</v>
      </c>
      <c r="E30" s="26">
        <v>24583</v>
      </c>
      <c r="F30" s="26"/>
      <c r="G30" s="8"/>
      <c r="H30" s="8"/>
      <c r="I30" s="27">
        <v>2</v>
      </c>
      <c r="J30" s="27" t="s">
        <v>27</v>
      </c>
      <c r="K30" s="26">
        <v>45091</v>
      </c>
      <c r="L30" s="26" t="s">
        <v>28</v>
      </c>
      <c r="M30" s="8" t="s">
        <v>90</v>
      </c>
      <c r="N30" s="4" t="s">
        <v>42</v>
      </c>
      <c r="O30" s="8" t="s">
        <v>31</v>
      </c>
      <c r="P30" s="26">
        <v>45133</v>
      </c>
      <c r="Q30" s="25">
        <f t="shared" si="0"/>
        <v>42</v>
      </c>
      <c r="R30" s="25">
        <v>2</v>
      </c>
      <c r="S30" s="25">
        <v>5</v>
      </c>
      <c r="T30" s="27">
        <f t="shared" si="1"/>
        <v>3</v>
      </c>
    </row>
    <row r="31" spans="1:20" x14ac:dyDescent="0.5">
      <c r="A31" s="8" t="s">
        <v>45</v>
      </c>
      <c r="B31" s="8" t="s">
        <v>46</v>
      </c>
      <c r="C31" s="34" t="s">
        <v>316</v>
      </c>
      <c r="D31" s="8" t="s">
        <v>91</v>
      </c>
      <c r="E31" s="26">
        <v>24761</v>
      </c>
      <c r="F31" s="26"/>
      <c r="G31" s="8"/>
      <c r="H31" s="8"/>
      <c r="I31" s="27">
        <v>3</v>
      </c>
      <c r="J31" s="27" t="s">
        <v>31</v>
      </c>
      <c r="K31" s="26">
        <v>45091</v>
      </c>
      <c r="L31" s="26" t="s">
        <v>48</v>
      </c>
      <c r="M31" s="8" t="s">
        <v>56</v>
      </c>
      <c r="N31" s="4" t="s">
        <v>30</v>
      </c>
      <c r="O31" s="8" t="s">
        <v>31</v>
      </c>
      <c r="P31" s="26">
        <v>45133</v>
      </c>
      <c r="Q31" s="25">
        <f t="shared" si="0"/>
        <v>42</v>
      </c>
      <c r="R31" s="25">
        <v>3</v>
      </c>
      <c r="S31" s="25">
        <v>6</v>
      </c>
      <c r="T31" s="27">
        <f t="shared" si="1"/>
        <v>3</v>
      </c>
    </row>
    <row r="32" spans="1:20" x14ac:dyDescent="0.5">
      <c r="A32" s="8" t="s">
        <v>24</v>
      </c>
      <c r="B32" s="8" t="s">
        <v>25</v>
      </c>
      <c r="C32" s="34" t="s">
        <v>317</v>
      </c>
      <c r="D32" s="8" t="s">
        <v>92</v>
      </c>
      <c r="E32" s="26">
        <v>28955</v>
      </c>
      <c r="F32" s="26"/>
      <c r="G32" s="8"/>
      <c r="H32" s="8"/>
      <c r="I32" s="27">
        <v>5</v>
      </c>
      <c r="J32" s="27" t="s">
        <v>31</v>
      </c>
      <c r="K32" s="26">
        <v>45096</v>
      </c>
      <c r="L32" s="26" t="s">
        <v>58</v>
      </c>
      <c r="M32" s="8" t="s">
        <v>29</v>
      </c>
      <c r="N32" s="4" t="s">
        <v>30</v>
      </c>
      <c r="O32" s="8" t="s">
        <v>31</v>
      </c>
      <c r="P32" s="26">
        <v>45124</v>
      </c>
      <c r="Q32" s="25">
        <f t="shared" si="0"/>
        <v>28</v>
      </c>
      <c r="R32" s="25">
        <v>1</v>
      </c>
      <c r="S32" s="25">
        <v>3</v>
      </c>
      <c r="T32" s="27">
        <f t="shared" si="1"/>
        <v>2</v>
      </c>
    </row>
    <row r="33" spans="1:20" x14ac:dyDescent="0.5">
      <c r="A33" s="8" t="s">
        <v>32</v>
      </c>
      <c r="B33" s="8" t="s">
        <v>33</v>
      </c>
      <c r="C33" s="34" t="s">
        <v>318</v>
      </c>
      <c r="D33" s="8" t="s">
        <v>93</v>
      </c>
      <c r="E33" s="26">
        <v>25335</v>
      </c>
      <c r="F33" s="26"/>
      <c r="G33" s="8"/>
      <c r="H33" s="8"/>
      <c r="I33" s="27">
        <v>0</v>
      </c>
      <c r="J33" s="27" t="s">
        <v>27</v>
      </c>
      <c r="K33" s="26">
        <v>45096</v>
      </c>
      <c r="L33" s="26" t="s">
        <v>41</v>
      </c>
      <c r="M33" s="8" t="s">
        <v>94</v>
      </c>
      <c r="N33" s="4" t="s">
        <v>42</v>
      </c>
      <c r="O33" s="8" t="s">
        <v>31</v>
      </c>
      <c r="P33" s="26">
        <v>45124</v>
      </c>
      <c r="Q33" s="25">
        <f t="shared" si="0"/>
        <v>28</v>
      </c>
      <c r="R33" s="25">
        <v>1</v>
      </c>
      <c r="S33" s="25">
        <v>5</v>
      </c>
      <c r="T33" s="27">
        <f t="shared" si="1"/>
        <v>4</v>
      </c>
    </row>
    <row r="34" spans="1:20" x14ac:dyDescent="0.5">
      <c r="A34" s="8" t="s">
        <v>38</v>
      </c>
      <c r="B34" s="8" t="s">
        <v>39</v>
      </c>
      <c r="C34" s="34" t="s">
        <v>319</v>
      </c>
      <c r="D34" s="8" t="s">
        <v>95</v>
      </c>
      <c r="E34" s="26">
        <v>22009</v>
      </c>
      <c r="F34" s="26"/>
      <c r="G34" s="8"/>
      <c r="H34" s="8"/>
      <c r="I34" s="27">
        <v>2</v>
      </c>
      <c r="J34" s="27" t="s">
        <v>27</v>
      </c>
      <c r="K34" s="26">
        <v>45098</v>
      </c>
      <c r="L34" s="26" t="s">
        <v>28</v>
      </c>
      <c r="M34" s="8" t="s">
        <v>96</v>
      </c>
      <c r="N34" s="4" t="s">
        <v>42</v>
      </c>
      <c r="O34" s="8" t="s">
        <v>31</v>
      </c>
      <c r="P34" s="26">
        <v>45133</v>
      </c>
      <c r="Q34" s="25">
        <f t="shared" si="0"/>
        <v>35</v>
      </c>
      <c r="R34" s="25">
        <v>1</v>
      </c>
      <c r="S34" s="25">
        <v>7</v>
      </c>
      <c r="T34" s="27">
        <f t="shared" si="1"/>
        <v>6</v>
      </c>
    </row>
    <row r="35" spans="1:20" x14ac:dyDescent="0.5">
      <c r="A35" s="8" t="s">
        <v>24</v>
      </c>
      <c r="B35" s="8" t="s">
        <v>25</v>
      </c>
      <c r="C35" s="34" t="s">
        <v>320</v>
      </c>
      <c r="D35" s="8" t="s">
        <v>97</v>
      </c>
      <c r="E35" s="26">
        <v>30733</v>
      </c>
      <c r="F35" s="26"/>
      <c r="G35" s="8"/>
      <c r="H35" s="8"/>
      <c r="I35" s="27">
        <v>2</v>
      </c>
      <c r="J35" s="27" t="s">
        <v>31</v>
      </c>
      <c r="K35" s="26">
        <v>45103</v>
      </c>
      <c r="L35" s="26" t="s">
        <v>35</v>
      </c>
      <c r="M35" s="8" t="s">
        <v>90</v>
      </c>
      <c r="N35" s="4" t="s">
        <v>42</v>
      </c>
      <c r="O35" s="8" t="s">
        <v>31</v>
      </c>
      <c r="P35" s="26">
        <v>45138</v>
      </c>
      <c r="Q35" s="25">
        <f t="shared" si="0"/>
        <v>35</v>
      </c>
      <c r="R35" s="25">
        <v>2</v>
      </c>
      <c r="S35" s="25">
        <v>2</v>
      </c>
      <c r="T35" s="27">
        <f t="shared" si="1"/>
        <v>0</v>
      </c>
    </row>
    <row r="36" spans="1:20" x14ac:dyDescent="0.5">
      <c r="A36" s="8" t="s">
        <v>24</v>
      </c>
      <c r="B36" s="8" t="s">
        <v>25</v>
      </c>
      <c r="C36" s="34" t="s">
        <v>321</v>
      </c>
      <c r="D36" s="8" t="s">
        <v>98</v>
      </c>
      <c r="E36" s="26">
        <v>20122</v>
      </c>
      <c r="F36" s="26"/>
      <c r="G36" s="8"/>
      <c r="H36" s="8"/>
      <c r="I36" s="27">
        <v>2</v>
      </c>
      <c r="J36" s="27" t="s">
        <v>27</v>
      </c>
      <c r="K36" s="26">
        <v>45103</v>
      </c>
      <c r="L36" s="26" t="s">
        <v>64</v>
      </c>
      <c r="M36" s="8" t="s">
        <v>96</v>
      </c>
      <c r="N36" s="4" t="s">
        <v>42</v>
      </c>
      <c r="O36" s="8" t="s">
        <v>31</v>
      </c>
      <c r="P36" s="26">
        <v>45145</v>
      </c>
      <c r="Q36" s="25">
        <f t="shared" si="0"/>
        <v>42</v>
      </c>
      <c r="R36" s="25">
        <v>1</v>
      </c>
      <c r="S36" s="25">
        <v>3</v>
      </c>
      <c r="T36" s="27">
        <f t="shared" si="1"/>
        <v>2</v>
      </c>
    </row>
    <row r="37" spans="1:20" x14ac:dyDescent="0.5">
      <c r="A37" s="8" t="s">
        <v>38</v>
      </c>
      <c r="B37" s="8" t="s">
        <v>39</v>
      </c>
      <c r="C37" s="34" t="s">
        <v>322</v>
      </c>
      <c r="D37" s="8" t="s">
        <v>99</v>
      </c>
      <c r="E37" s="26">
        <v>26494</v>
      </c>
      <c r="F37" s="26"/>
      <c r="G37" s="8"/>
      <c r="H37" s="8"/>
      <c r="I37" s="27">
        <v>0</v>
      </c>
      <c r="J37" s="27" t="s">
        <v>27</v>
      </c>
      <c r="K37" s="26">
        <v>45105</v>
      </c>
      <c r="L37" s="26" t="s">
        <v>67</v>
      </c>
      <c r="M37" s="8" t="s">
        <v>49</v>
      </c>
      <c r="N37" s="4" t="s">
        <v>42</v>
      </c>
      <c r="O37" s="8" t="s">
        <v>31</v>
      </c>
      <c r="P37" s="26">
        <v>45133</v>
      </c>
      <c r="Q37" s="25">
        <f t="shared" si="0"/>
        <v>28</v>
      </c>
      <c r="R37" s="25">
        <v>3</v>
      </c>
      <c r="S37" s="25">
        <v>3</v>
      </c>
      <c r="T37" s="27">
        <f t="shared" si="1"/>
        <v>0</v>
      </c>
    </row>
    <row r="38" spans="1:20" x14ac:dyDescent="0.5">
      <c r="A38" s="8" t="s">
        <v>45</v>
      </c>
      <c r="B38" s="8" t="s">
        <v>46</v>
      </c>
      <c r="C38" s="34" t="s">
        <v>323</v>
      </c>
      <c r="D38" s="8" t="s">
        <v>100</v>
      </c>
      <c r="E38" s="26">
        <v>26803</v>
      </c>
      <c r="F38" s="26"/>
      <c r="G38" s="8"/>
      <c r="H38" s="8"/>
      <c r="I38" s="27">
        <v>2</v>
      </c>
      <c r="J38" s="27" t="s">
        <v>31</v>
      </c>
      <c r="K38" s="26">
        <v>45105</v>
      </c>
      <c r="L38" s="26" t="s">
        <v>28</v>
      </c>
      <c r="M38" s="8" t="s">
        <v>59</v>
      </c>
      <c r="N38" s="4" t="s">
        <v>42</v>
      </c>
      <c r="O38" s="8" t="s">
        <v>31</v>
      </c>
      <c r="P38" s="26">
        <v>45133</v>
      </c>
      <c r="Q38" s="25">
        <f t="shared" si="0"/>
        <v>28</v>
      </c>
      <c r="R38" s="25">
        <v>1</v>
      </c>
      <c r="S38" s="25">
        <v>2</v>
      </c>
      <c r="T38" s="27">
        <f t="shared" si="1"/>
        <v>1</v>
      </c>
    </row>
    <row r="39" spans="1:20" x14ac:dyDescent="0.5">
      <c r="A39" s="8" t="s">
        <v>24</v>
      </c>
      <c r="B39" s="8" t="s">
        <v>25</v>
      </c>
      <c r="C39" s="34" t="s">
        <v>324</v>
      </c>
      <c r="D39" s="8" t="s">
        <v>101</v>
      </c>
      <c r="E39" s="26">
        <v>29935</v>
      </c>
      <c r="F39" s="26"/>
      <c r="G39" s="8"/>
      <c r="H39" s="8"/>
      <c r="I39" s="27">
        <v>0</v>
      </c>
      <c r="J39" s="27" t="s">
        <v>27</v>
      </c>
      <c r="K39" s="26">
        <v>45110</v>
      </c>
      <c r="L39" s="26" t="s">
        <v>41</v>
      </c>
      <c r="M39" s="8" t="s">
        <v>49</v>
      </c>
      <c r="N39" s="4" t="s">
        <v>30</v>
      </c>
      <c r="O39" s="8" t="s">
        <v>31</v>
      </c>
      <c r="P39" s="26">
        <v>45145</v>
      </c>
      <c r="Q39" s="25">
        <f t="shared" si="0"/>
        <v>35</v>
      </c>
      <c r="R39" s="25">
        <v>4</v>
      </c>
      <c r="S39" s="25">
        <v>4</v>
      </c>
      <c r="T39" s="27">
        <f t="shared" si="1"/>
        <v>0</v>
      </c>
    </row>
    <row r="40" spans="1:20" x14ac:dyDescent="0.5">
      <c r="A40" s="8" t="s">
        <v>38</v>
      </c>
      <c r="B40" s="8" t="s">
        <v>39</v>
      </c>
      <c r="C40" s="34" t="s">
        <v>325</v>
      </c>
      <c r="D40" s="8" t="s">
        <v>102</v>
      </c>
      <c r="E40" s="26">
        <v>23730</v>
      </c>
      <c r="F40" s="26"/>
      <c r="G40" s="8"/>
      <c r="H40" s="8"/>
      <c r="I40" s="27">
        <v>2</v>
      </c>
      <c r="J40" s="27" t="s">
        <v>27</v>
      </c>
      <c r="K40" s="26">
        <v>45112</v>
      </c>
      <c r="L40" s="26" t="s">
        <v>35</v>
      </c>
      <c r="M40" s="8" t="s">
        <v>103</v>
      </c>
      <c r="N40" s="4" t="s">
        <v>42</v>
      </c>
      <c r="O40" s="8" t="s">
        <v>31</v>
      </c>
      <c r="P40" s="26">
        <v>45147</v>
      </c>
      <c r="Q40" s="25">
        <f t="shared" si="0"/>
        <v>35</v>
      </c>
      <c r="R40" s="25">
        <v>5</v>
      </c>
      <c r="S40" s="25">
        <v>7</v>
      </c>
      <c r="T40" s="27">
        <f t="shared" si="1"/>
        <v>2</v>
      </c>
    </row>
    <row r="41" spans="1:20" x14ac:dyDescent="0.5">
      <c r="A41" s="8" t="s">
        <v>32</v>
      </c>
      <c r="B41" s="8" t="s">
        <v>33</v>
      </c>
      <c r="C41" s="34" t="s">
        <v>326</v>
      </c>
      <c r="D41" s="8" t="s">
        <v>104</v>
      </c>
      <c r="E41" s="26">
        <v>24883</v>
      </c>
      <c r="F41" s="26"/>
      <c r="G41" s="8"/>
      <c r="H41" s="8"/>
      <c r="I41" s="27">
        <v>2</v>
      </c>
      <c r="J41" s="27" t="s">
        <v>31</v>
      </c>
      <c r="K41" s="26">
        <v>45117</v>
      </c>
      <c r="L41" s="26" t="s">
        <v>28</v>
      </c>
      <c r="M41" s="8" t="s">
        <v>29</v>
      </c>
      <c r="N41" s="4" t="s">
        <v>42</v>
      </c>
      <c r="O41" s="8" t="s">
        <v>31</v>
      </c>
      <c r="P41" s="26">
        <v>45173</v>
      </c>
      <c r="Q41" s="25">
        <f t="shared" si="0"/>
        <v>56</v>
      </c>
      <c r="R41" s="25">
        <v>1</v>
      </c>
      <c r="S41" s="25">
        <v>1</v>
      </c>
      <c r="T41" s="27">
        <f t="shared" si="1"/>
        <v>0</v>
      </c>
    </row>
    <row r="42" spans="1:20" x14ac:dyDescent="0.5">
      <c r="A42" s="8" t="s">
        <v>32</v>
      </c>
      <c r="B42" s="8" t="s">
        <v>33</v>
      </c>
      <c r="C42" s="34" t="s">
        <v>327</v>
      </c>
      <c r="D42" s="8" t="s">
        <v>105</v>
      </c>
      <c r="E42" s="26">
        <v>23189</v>
      </c>
      <c r="F42" s="26"/>
      <c r="G42" s="8"/>
      <c r="H42" s="8"/>
      <c r="I42" s="27">
        <v>1</v>
      </c>
      <c r="J42" s="27" t="s">
        <v>27</v>
      </c>
      <c r="K42" s="26">
        <v>45117</v>
      </c>
      <c r="L42" s="26" t="s">
        <v>28</v>
      </c>
      <c r="M42" s="8" t="s">
        <v>90</v>
      </c>
      <c r="N42" s="4" t="s">
        <v>42</v>
      </c>
      <c r="O42" s="8" t="s">
        <v>31</v>
      </c>
      <c r="P42" s="26">
        <v>45173</v>
      </c>
      <c r="Q42" s="25">
        <f t="shared" si="0"/>
        <v>56</v>
      </c>
      <c r="R42" s="25">
        <v>2</v>
      </c>
      <c r="S42" s="25">
        <v>3</v>
      </c>
      <c r="T42" s="27">
        <f t="shared" si="1"/>
        <v>1</v>
      </c>
    </row>
    <row r="43" spans="1:20" x14ac:dyDescent="0.5">
      <c r="A43" s="8" t="s">
        <v>24</v>
      </c>
      <c r="B43" s="8" t="s">
        <v>25</v>
      </c>
      <c r="C43" s="34" t="s">
        <v>328</v>
      </c>
      <c r="D43" s="8" t="s">
        <v>106</v>
      </c>
      <c r="E43" s="26">
        <v>25043</v>
      </c>
      <c r="F43" s="26"/>
      <c r="G43" s="8"/>
      <c r="H43" s="8"/>
      <c r="I43" s="27">
        <v>1</v>
      </c>
      <c r="J43" s="27" t="s">
        <v>31</v>
      </c>
      <c r="K43" s="26">
        <v>45124</v>
      </c>
      <c r="L43" s="26" t="s">
        <v>107</v>
      </c>
      <c r="M43" s="8" t="s">
        <v>59</v>
      </c>
      <c r="N43" s="4" t="s">
        <v>42</v>
      </c>
      <c r="O43" s="8" t="s">
        <v>31</v>
      </c>
      <c r="P43" s="26">
        <v>45173</v>
      </c>
      <c r="Q43" s="25">
        <f t="shared" si="0"/>
        <v>49</v>
      </c>
      <c r="R43" s="25">
        <v>1</v>
      </c>
      <c r="S43" s="25">
        <v>1</v>
      </c>
      <c r="T43" s="27">
        <f t="shared" si="1"/>
        <v>0</v>
      </c>
    </row>
    <row r="44" spans="1:20" x14ac:dyDescent="0.5">
      <c r="A44" s="8" t="s">
        <v>24</v>
      </c>
      <c r="B44" s="8" t="s">
        <v>25</v>
      </c>
      <c r="C44" s="34" t="s">
        <v>329</v>
      </c>
      <c r="D44" s="8" t="s">
        <v>108</v>
      </c>
      <c r="E44" s="26">
        <v>24300</v>
      </c>
      <c r="F44" s="26"/>
      <c r="G44" s="8"/>
      <c r="H44" s="8"/>
      <c r="I44" s="27">
        <v>3</v>
      </c>
      <c r="J44" s="27" t="s">
        <v>31</v>
      </c>
      <c r="K44" s="26">
        <v>45124</v>
      </c>
      <c r="L44" s="26" t="s">
        <v>41</v>
      </c>
      <c r="M44" s="8" t="s">
        <v>109</v>
      </c>
      <c r="N44" s="4" t="s">
        <v>42</v>
      </c>
      <c r="O44" s="8" t="s">
        <v>31</v>
      </c>
      <c r="P44" s="26">
        <v>45180</v>
      </c>
      <c r="Q44" s="25">
        <f t="shared" si="0"/>
        <v>56</v>
      </c>
      <c r="R44" s="25">
        <v>1</v>
      </c>
      <c r="S44" s="25">
        <v>3</v>
      </c>
      <c r="T44" s="27">
        <f t="shared" si="1"/>
        <v>2</v>
      </c>
    </row>
    <row r="45" spans="1:20" x14ac:dyDescent="0.5">
      <c r="A45" s="8" t="s">
        <v>38</v>
      </c>
      <c r="B45" s="8" t="s">
        <v>39</v>
      </c>
      <c r="C45" s="34" t="s">
        <v>330</v>
      </c>
      <c r="D45" s="8" t="s">
        <v>110</v>
      </c>
      <c r="E45" s="26">
        <v>16644</v>
      </c>
      <c r="F45" s="26"/>
      <c r="G45" s="8"/>
      <c r="H45" s="8"/>
      <c r="I45" s="27">
        <v>1</v>
      </c>
      <c r="J45" s="27" t="s">
        <v>27</v>
      </c>
      <c r="K45" s="26">
        <v>45126</v>
      </c>
      <c r="L45" s="26" t="s">
        <v>28</v>
      </c>
      <c r="M45" s="8" t="s">
        <v>90</v>
      </c>
      <c r="N45" s="4" t="s">
        <v>42</v>
      </c>
      <c r="O45" s="8" t="s">
        <v>31</v>
      </c>
      <c r="P45" s="26">
        <v>45180</v>
      </c>
      <c r="Q45" s="25">
        <f t="shared" si="0"/>
        <v>54</v>
      </c>
      <c r="R45" s="25">
        <v>1</v>
      </c>
      <c r="S45" s="25">
        <v>6</v>
      </c>
      <c r="T45" s="27">
        <f t="shared" si="1"/>
        <v>5</v>
      </c>
    </row>
    <row r="46" spans="1:20" x14ac:dyDescent="0.5">
      <c r="A46" s="8" t="s">
        <v>24</v>
      </c>
      <c r="B46" s="8" t="s">
        <v>25</v>
      </c>
      <c r="C46" s="34" t="s">
        <v>331</v>
      </c>
      <c r="D46" s="8" t="s">
        <v>111</v>
      </c>
      <c r="E46" s="26">
        <v>12762</v>
      </c>
      <c r="F46" s="26"/>
      <c r="G46" s="8"/>
      <c r="H46" s="8"/>
      <c r="I46" s="27">
        <v>1</v>
      </c>
      <c r="J46" s="27" t="s">
        <v>27</v>
      </c>
      <c r="K46" s="26">
        <v>45131</v>
      </c>
      <c r="L46" s="26" t="s">
        <v>48</v>
      </c>
      <c r="M46" s="8" t="s">
        <v>112</v>
      </c>
      <c r="N46" s="4" t="s">
        <v>30</v>
      </c>
      <c r="O46" s="8" t="s">
        <v>31</v>
      </c>
      <c r="P46" s="26">
        <v>45243</v>
      </c>
      <c r="Q46" s="25">
        <f t="shared" si="0"/>
        <v>112</v>
      </c>
      <c r="R46" s="25">
        <v>2</v>
      </c>
      <c r="S46" s="25">
        <v>2</v>
      </c>
      <c r="T46" s="27">
        <f t="shared" si="1"/>
        <v>0</v>
      </c>
    </row>
    <row r="47" spans="1:20" x14ac:dyDescent="0.5">
      <c r="A47" s="8" t="s">
        <v>38</v>
      </c>
      <c r="B47" s="8" t="s">
        <v>39</v>
      </c>
      <c r="C47" s="34" t="s">
        <v>332</v>
      </c>
      <c r="D47" s="8" t="s">
        <v>113</v>
      </c>
      <c r="E47" s="26">
        <v>15172</v>
      </c>
      <c r="F47" s="26"/>
      <c r="G47" s="8"/>
      <c r="H47" s="8"/>
      <c r="I47" s="27">
        <v>1</v>
      </c>
      <c r="J47" s="27" t="s">
        <v>27</v>
      </c>
      <c r="K47" s="26">
        <v>45133</v>
      </c>
      <c r="L47" s="26" t="s">
        <v>41</v>
      </c>
      <c r="M47" s="8" t="s">
        <v>56</v>
      </c>
      <c r="N47" s="4" t="s">
        <v>30</v>
      </c>
      <c r="O47" s="8" t="s">
        <v>31</v>
      </c>
      <c r="P47" s="26">
        <v>45180</v>
      </c>
      <c r="Q47" s="25">
        <f t="shared" si="0"/>
        <v>47</v>
      </c>
      <c r="R47" s="25">
        <v>3</v>
      </c>
      <c r="S47" s="25">
        <v>6</v>
      </c>
      <c r="T47" s="27">
        <f t="shared" si="1"/>
        <v>3</v>
      </c>
    </row>
    <row r="48" spans="1:20" x14ac:dyDescent="0.5">
      <c r="A48" s="8" t="s">
        <v>45</v>
      </c>
      <c r="B48" s="8" t="s">
        <v>46</v>
      </c>
      <c r="C48" s="34" t="s">
        <v>333</v>
      </c>
      <c r="D48" s="8" t="s">
        <v>114</v>
      </c>
      <c r="E48" s="26">
        <v>23660</v>
      </c>
      <c r="F48" s="26"/>
      <c r="G48" s="8"/>
      <c r="H48" s="8"/>
      <c r="I48" s="27">
        <v>2</v>
      </c>
      <c r="J48" s="27" t="s">
        <v>27</v>
      </c>
      <c r="K48" s="26">
        <v>45133</v>
      </c>
      <c r="L48" s="26" t="s">
        <v>35</v>
      </c>
      <c r="M48" s="8" t="s">
        <v>59</v>
      </c>
      <c r="N48" s="4" t="s">
        <v>30</v>
      </c>
      <c r="O48" s="8" t="s">
        <v>31</v>
      </c>
      <c r="P48" s="26">
        <v>45180</v>
      </c>
      <c r="Q48" s="25">
        <f t="shared" si="0"/>
        <v>47</v>
      </c>
      <c r="R48" s="25">
        <v>1</v>
      </c>
      <c r="S48" s="25">
        <v>4</v>
      </c>
      <c r="T48" s="27">
        <f t="shared" si="1"/>
        <v>3</v>
      </c>
    </row>
    <row r="49" spans="1:20" x14ac:dyDescent="0.5">
      <c r="A49" s="8" t="s">
        <v>32</v>
      </c>
      <c r="B49" s="8" t="s">
        <v>33</v>
      </c>
      <c r="C49" s="34" t="s">
        <v>334</v>
      </c>
      <c r="D49" s="8" t="s">
        <v>105</v>
      </c>
      <c r="E49" s="26">
        <v>23189</v>
      </c>
      <c r="F49" s="26"/>
      <c r="G49" s="8"/>
      <c r="H49" s="8"/>
      <c r="I49" s="27">
        <v>1</v>
      </c>
      <c r="J49" s="27" t="s">
        <v>27</v>
      </c>
      <c r="K49" s="26">
        <v>45117</v>
      </c>
      <c r="L49" s="26" t="s">
        <v>58</v>
      </c>
      <c r="M49" s="8" t="s">
        <v>115</v>
      </c>
      <c r="N49" s="4" t="s">
        <v>42</v>
      </c>
      <c r="O49" s="8" t="s">
        <v>31</v>
      </c>
      <c r="P49" s="26">
        <v>45173</v>
      </c>
      <c r="Q49" s="25">
        <f t="shared" si="0"/>
        <v>56</v>
      </c>
      <c r="R49" s="25">
        <v>2</v>
      </c>
      <c r="S49" s="25">
        <v>3</v>
      </c>
      <c r="T49" s="27">
        <f t="shared" si="1"/>
        <v>1</v>
      </c>
    </row>
    <row r="50" spans="1:20" x14ac:dyDescent="0.5">
      <c r="A50" s="8" t="s">
        <v>38</v>
      </c>
      <c r="B50" s="8" t="s">
        <v>39</v>
      </c>
      <c r="C50" s="34" t="s">
        <v>335</v>
      </c>
      <c r="D50" s="8" t="s">
        <v>116</v>
      </c>
      <c r="E50" s="26">
        <v>29964</v>
      </c>
      <c r="F50" s="26"/>
      <c r="G50" s="8"/>
      <c r="H50" s="8"/>
      <c r="I50" s="27">
        <v>0</v>
      </c>
      <c r="J50" s="27" t="s">
        <v>27</v>
      </c>
      <c r="K50" s="26">
        <v>45140</v>
      </c>
      <c r="L50" s="26" t="s">
        <v>28</v>
      </c>
      <c r="M50" s="8" t="s">
        <v>59</v>
      </c>
      <c r="N50" s="4" t="s">
        <v>42</v>
      </c>
      <c r="O50" s="8" t="s">
        <v>31</v>
      </c>
      <c r="P50" s="26">
        <v>45187</v>
      </c>
      <c r="Q50" s="25">
        <f t="shared" si="0"/>
        <v>47</v>
      </c>
      <c r="R50" s="25">
        <v>2</v>
      </c>
      <c r="S50" s="25">
        <v>4</v>
      </c>
      <c r="T50" s="27">
        <f t="shared" si="1"/>
        <v>2</v>
      </c>
    </row>
    <row r="51" spans="1:20" x14ac:dyDescent="0.5">
      <c r="A51" s="8" t="s">
        <v>32</v>
      </c>
      <c r="B51" s="8" t="s">
        <v>33</v>
      </c>
      <c r="C51" s="34" t="s">
        <v>336</v>
      </c>
      <c r="D51" s="8" t="s">
        <v>117</v>
      </c>
      <c r="E51" s="26">
        <v>22473</v>
      </c>
      <c r="F51" s="26"/>
      <c r="G51" s="8"/>
      <c r="H51" s="8"/>
      <c r="I51" s="27">
        <v>2</v>
      </c>
      <c r="J51" s="27" t="s">
        <v>27</v>
      </c>
      <c r="K51" s="26">
        <v>45145</v>
      </c>
      <c r="L51" s="26" t="s">
        <v>67</v>
      </c>
      <c r="M51" s="8" t="s">
        <v>49</v>
      </c>
      <c r="N51" s="4" t="s">
        <v>42</v>
      </c>
      <c r="O51" s="8" t="s">
        <v>31</v>
      </c>
      <c r="P51" s="26">
        <v>45229</v>
      </c>
      <c r="Q51" s="25">
        <f t="shared" si="0"/>
        <v>84</v>
      </c>
      <c r="R51" s="25">
        <v>3</v>
      </c>
      <c r="S51" s="25">
        <v>3</v>
      </c>
      <c r="T51" s="27">
        <f t="shared" si="1"/>
        <v>0</v>
      </c>
    </row>
    <row r="52" spans="1:20" x14ac:dyDescent="0.5">
      <c r="A52" s="8" t="s">
        <v>24</v>
      </c>
      <c r="B52" s="8" t="s">
        <v>25</v>
      </c>
      <c r="C52" s="34" t="s">
        <v>337</v>
      </c>
      <c r="D52" s="8" t="s">
        <v>118</v>
      </c>
      <c r="E52" s="26">
        <v>27224</v>
      </c>
      <c r="F52" s="26"/>
      <c r="G52" s="8"/>
      <c r="H52" s="8"/>
      <c r="I52" s="27">
        <v>1</v>
      </c>
      <c r="J52" s="27" t="s">
        <v>31</v>
      </c>
      <c r="K52" s="26">
        <v>45145</v>
      </c>
      <c r="L52" s="26" t="s">
        <v>28</v>
      </c>
      <c r="M52" s="8" t="s">
        <v>119</v>
      </c>
      <c r="N52" s="4" t="s">
        <v>42</v>
      </c>
      <c r="O52" s="8" t="s">
        <v>31</v>
      </c>
      <c r="P52" s="26">
        <v>45180</v>
      </c>
      <c r="Q52" s="25">
        <f t="shared" si="0"/>
        <v>35</v>
      </c>
      <c r="R52" s="25">
        <v>1</v>
      </c>
      <c r="S52" s="25">
        <v>3</v>
      </c>
      <c r="T52" s="27">
        <f t="shared" si="1"/>
        <v>2</v>
      </c>
    </row>
    <row r="53" spans="1:20" x14ac:dyDescent="0.5">
      <c r="A53" s="8" t="s">
        <v>24</v>
      </c>
      <c r="B53" s="8" t="s">
        <v>25</v>
      </c>
      <c r="C53" s="34" t="s">
        <v>338</v>
      </c>
      <c r="D53" s="8" t="s">
        <v>120</v>
      </c>
      <c r="E53" s="26">
        <v>21882</v>
      </c>
      <c r="F53" s="26"/>
      <c r="G53" s="8"/>
      <c r="H53" s="8"/>
      <c r="I53" s="27">
        <v>1</v>
      </c>
      <c r="J53" s="27" t="s">
        <v>27</v>
      </c>
      <c r="K53" s="26">
        <v>45152</v>
      </c>
      <c r="L53" s="26" t="s">
        <v>41</v>
      </c>
      <c r="M53" s="8" t="s">
        <v>29</v>
      </c>
      <c r="N53" s="4" t="s">
        <v>42</v>
      </c>
      <c r="O53" s="8" t="s">
        <v>31</v>
      </c>
      <c r="P53" s="26">
        <v>45194</v>
      </c>
      <c r="Q53" s="25">
        <f t="shared" si="0"/>
        <v>42</v>
      </c>
      <c r="R53" s="25">
        <v>3</v>
      </c>
      <c r="S53" s="25">
        <v>4</v>
      </c>
      <c r="T53" s="27">
        <f t="shared" si="1"/>
        <v>1</v>
      </c>
    </row>
    <row r="54" spans="1:20" x14ac:dyDescent="0.5">
      <c r="A54" s="8" t="s">
        <v>32</v>
      </c>
      <c r="B54" s="8" t="s">
        <v>33</v>
      </c>
      <c r="C54" s="34" t="s">
        <v>339</v>
      </c>
      <c r="D54" s="8" t="s">
        <v>121</v>
      </c>
      <c r="E54" s="26">
        <v>18530</v>
      </c>
      <c r="F54" s="26"/>
      <c r="G54" s="8"/>
      <c r="H54" s="8"/>
      <c r="I54" s="27">
        <v>2</v>
      </c>
      <c r="J54" s="27" t="s">
        <v>27</v>
      </c>
      <c r="K54" s="26">
        <v>45152</v>
      </c>
      <c r="L54" s="26" t="s">
        <v>28</v>
      </c>
      <c r="M54" s="8" t="s">
        <v>90</v>
      </c>
      <c r="N54" s="4" t="s">
        <v>42</v>
      </c>
      <c r="O54" s="8" t="s">
        <v>31</v>
      </c>
      <c r="P54" s="26">
        <v>45232</v>
      </c>
      <c r="Q54" s="25">
        <f t="shared" si="0"/>
        <v>80</v>
      </c>
      <c r="R54" s="25">
        <v>5</v>
      </c>
      <c r="S54" s="25">
        <v>3</v>
      </c>
      <c r="T54" s="27">
        <f t="shared" si="1"/>
        <v>-2</v>
      </c>
    </row>
    <row r="55" spans="1:20" x14ac:dyDescent="0.5">
      <c r="A55" s="8" t="s">
        <v>38</v>
      </c>
      <c r="B55" s="8" t="s">
        <v>39</v>
      </c>
      <c r="C55" s="34" t="s">
        <v>340</v>
      </c>
      <c r="D55" s="8" t="s">
        <v>122</v>
      </c>
      <c r="E55" s="26">
        <v>27969</v>
      </c>
      <c r="F55" s="26"/>
      <c r="G55" s="8"/>
      <c r="H55" s="8"/>
      <c r="I55" s="27">
        <v>1</v>
      </c>
      <c r="J55" s="27" t="s">
        <v>31</v>
      </c>
      <c r="K55" s="26">
        <v>45154</v>
      </c>
      <c r="L55" s="26" t="s">
        <v>35</v>
      </c>
      <c r="M55" s="8" t="s">
        <v>59</v>
      </c>
      <c r="N55" s="4" t="s">
        <v>42</v>
      </c>
      <c r="O55" s="8" t="s">
        <v>31</v>
      </c>
      <c r="P55" s="26">
        <v>45232</v>
      </c>
      <c r="Q55" s="25">
        <f t="shared" si="0"/>
        <v>78</v>
      </c>
      <c r="R55" s="25">
        <v>3</v>
      </c>
      <c r="S55" s="25">
        <v>4</v>
      </c>
      <c r="T55" s="27">
        <f t="shared" si="1"/>
        <v>1</v>
      </c>
    </row>
    <row r="56" spans="1:20" x14ac:dyDescent="0.5">
      <c r="A56" s="8" t="s">
        <v>24</v>
      </c>
      <c r="B56" s="8" t="s">
        <v>25</v>
      </c>
      <c r="C56" s="34" t="s">
        <v>341</v>
      </c>
      <c r="D56" s="8" t="s">
        <v>123</v>
      </c>
      <c r="E56" s="26">
        <v>26620</v>
      </c>
      <c r="F56" s="26"/>
      <c r="G56" s="8"/>
      <c r="H56" s="8"/>
      <c r="I56" s="27">
        <v>2</v>
      </c>
      <c r="J56" s="27" t="s">
        <v>31</v>
      </c>
      <c r="K56" s="26">
        <v>45159</v>
      </c>
      <c r="L56" s="26" t="s">
        <v>107</v>
      </c>
      <c r="M56" s="8" t="s">
        <v>124</v>
      </c>
      <c r="N56" s="4" t="s">
        <v>42</v>
      </c>
      <c r="O56" s="8" t="s">
        <v>31</v>
      </c>
      <c r="P56" s="26">
        <v>45194</v>
      </c>
      <c r="Q56" s="25">
        <f t="shared" si="0"/>
        <v>35</v>
      </c>
      <c r="R56" s="25">
        <v>2</v>
      </c>
      <c r="S56" s="25">
        <v>2</v>
      </c>
      <c r="T56" s="27">
        <f t="shared" si="1"/>
        <v>0</v>
      </c>
    </row>
    <row r="57" spans="1:20" x14ac:dyDescent="0.5">
      <c r="A57" s="8" t="s">
        <v>38</v>
      </c>
      <c r="B57" s="8" t="s">
        <v>39</v>
      </c>
      <c r="C57" s="34" t="s">
        <v>342</v>
      </c>
      <c r="D57" s="8" t="s">
        <v>125</v>
      </c>
      <c r="E57" s="26">
        <v>31239</v>
      </c>
      <c r="F57" s="26"/>
      <c r="G57" s="8"/>
      <c r="H57" s="8"/>
      <c r="I57" s="27">
        <v>0</v>
      </c>
      <c r="J57" s="27" t="s">
        <v>27</v>
      </c>
      <c r="K57" s="26">
        <v>45168</v>
      </c>
      <c r="L57" s="26" t="s">
        <v>28</v>
      </c>
      <c r="M57" s="8" t="s">
        <v>126</v>
      </c>
      <c r="N57" s="4" t="s">
        <v>42</v>
      </c>
      <c r="O57" s="8" t="s">
        <v>31</v>
      </c>
      <c r="P57" s="26">
        <v>45232</v>
      </c>
      <c r="Q57" s="25">
        <f t="shared" si="0"/>
        <v>64</v>
      </c>
      <c r="R57" s="25">
        <v>2</v>
      </c>
      <c r="S57" s="25">
        <v>2</v>
      </c>
      <c r="T57" s="27">
        <f t="shared" si="1"/>
        <v>0</v>
      </c>
    </row>
    <row r="58" spans="1:20" x14ac:dyDescent="0.5">
      <c r="A58" s="8" t="s">
        <v>45</v>
      </c>
      <c r="B58" s="8" t="s">
        <v>46</v>
      </c>
      <c r="C58" s="34" t="s">
        <v>343</v>
      </c>
      <c r="D58" s="8" t="s">
        <v>127</v>
      </c>
      <c r="E58" s="26">
        <v>30591</v>
      </c>
      <c r="F58" s="26"/>
      <c r="G58" s="8"/>
      <c r="H58" s="8"/>
      <c r="I58" s="27">
        <v>2</v>
      </c>
      <c r="J58" s="27" t="s">
        <v>31</v>
      </c>
      <c r="K58" s="26">
        <v>45168</v>
      </c>
      <c r="L58" s="26" t="s">
        <v>41</v>
      </c>
      <c r="M58" s="8" t="s">
        <v>59</v>
      </c>
      <c r="N58" s="4" t="s">
        <v>42</v>
      </c>
      <c r="O58" s="8" t="s">
        <v>31</v>
      </c>
      <c r="P58" s="26">
        <v>45232</v>
      </c>
      <c r="Q58" s="25">
        <f t="shared" si="0"/>
        <v>64</v>
      </c>
      <c r="R58" s="25">
        <v>1</v>
      </c>
      <c r="S58" s="25">
        <v>3</v>
      </c>
      <c r="T58" s="27">
        <f t="shared" si="1"/>
        <v>2</v>
      </c>
    </row>
    <row r="59" spans="1:20" x14ac:dyDescent="0.5">
      <c r="A59" s="8" t="s">
        <v>32</v>
      </c>
      <c r="B59" s="8" t="s">
        <v>33</v>
      </c>
      <c r="C59" s="34" t="s">
        <v>344</v>
      </c>
      <c r="D59" s="8" t="s">
        <v>128</v>
      </c>
      <c r="E59" s="26">
        <v>28769</v>
      </c>
      <c r="F59" s="26"/>
      <c r="G59" s="8"/>
      <c r="H59" s="8"/>
      <c r="I59" s="27">
        <v>3</v>
      </c>
      <c r="J59" s="27" t="s">
        <v>31</v>
      </c>
      <c r="K59" s="26">
        <v>45173</v>
      </c>
      <c r="L59" s="26" t="s">
        <v>48</v>
      </c>
      <c r="M59" s="8" t="s">
        <v>65</v>
      </c>
      <c r="N59" s="4" t="s">
        <v>42</v>
      </c>
      <c r="O59" s="8" t="s">
        <v>31</v>
      </c>
      <c r="P59" s="26">
        <v>45208</v>
      </c>
      <c r="Q59" s="25">
        <f t="shared" si="0"/>
        <v>35</v>
      </c>
      <c r="R59" s="25">
        <v>4</v>
      </c>
      <c r="S59" s="25">
        <v>5</v>
      </c>
      <c r="T59" s="27">
        <f t="shared" si="1"/>
        <v>1</v>
      </c>
    </row>
    <row r="60" spans="1:20" x14ac:dyDescent="0.5">
      <c r="A60" s="8" t="s">
        <v>38</v>
      </c>
      <c r="B60" s="8" t="s">
        <v>39</v>
      </c>
      <c r="C60" s="34" t="s">
        <v>345</v>
      </c>
      <c r="D60" s="8" t="s">
        <v>129</v>
      </c>
      <c r="E60" s="26">
        <v>31713</v>
      </c>
      <c r="F60" s="26"/>
      <c r="G60" s="8"/>
      <c r="H60" s="8"/>
      <c r="I60" s="27">
        <v>0</v>
      </c>
      <c r="J60" s="27" t="s">
        <v>27</v>
      </c>
      <c r="K60" s="26">
        <v>45175</v>
      </c>
      <c r="L60" s="26" t="s">
        <v>58</v>
      </c>
      <c r="M60" s="8" t="s">
        <v>130</v>
      </c>
      <c r="N60" s="4" t="s">
        <v>42</v>
      </c>
      <c r="O60" s="8" t="s">
        <v>31</v>
      </c>
      <c r="P60" s="26">
        <v>45239</v>
      </c>
      <c r="Q60" s="25">
        <f t="shared" si="0"/>
        <v>64</v>
      </c>
      <c r="R60" s="25">
        <v>3</v>
      </c>
      <c r="S60" s="25">
        <v>5</v>
      </c>
      <c r="T60" s="27">
        <f t="shared" si="1"/>
        <v>2</v>
      </c>
    </row>
    <row r="61" spans="1:20" x14ac:dyDescent="0.5">
      <c r="A61" s="8" t="s">
        <v>38</v>
      </c>
      <c r="B61" s="8" t="s">
        <v>39</v>
      </c>
      <c r="C61" s="34" t="s">
        <v>346</v>
      </c>
      <c r="D61" s="8" t="s">
        <v>131</v>
      </c>
      <c r="E61" s="26">
        <v>31440</v>
      </c>
      <c r="F61" s="26"/>
      <c r="G61" s="8"/>
      <c r="H61" s="8"/>
      <c r="I61" s="27">
        <v>2</v>
      </c>
      <c r="J61" s="27" t="s">
        <v>31</v>
      </c>
      <c r="K61" s="26">
        <v>45175</v>
      </c>
      <c r="L61" s="26" t="s">
        <v>35</v>
      </c>
      <c r="M61" s="8" t="s">
        <v>79</v>
      </c>
      <c r="N61" s="4" t="s">
        <v>42</v>
      </c>
      <c r="O61" s="8" t="s">
        <v>31</v>
      </c>
      <c r="P61" s="26">
        <v>45239</v>
      </c>
      <c r="Q61" s="25">
        <f t="shared" si="0"/>
        <v>64</v>
      </c>
      <c r="R61" s="25">
        <v>2</v>
      </c>
      <c r="S61" s="25">
        <v>5</v>
      </c>
      <c r="T61" s="27">
        <f t="shared" si="1"/>
        <v>3</v>
      </c>
    </row>
    <row r="62" spans="1:20" x14ac:dyDescent="0.5">
      <c r="A62" s="8" t="s">
        <v>24</v>
      </c>
      <c r="B62" s="8" t="s">
        <v>25</v>
      </c>
      <c r="C62" s="34" t="s">
        <v>347</v>
      </c>
      <c r="D62" s="8" t="s">
        <v>132</v>
      </c>
      <c r="E62" s="26">
        <v>31192</v>
      </c>
      <c r="F62" s="26"/>
      <c r="G62" s="8"/>
      <c r="H62" s="8"/>
      <c r="I62" s="27">
        <v>0</v>
      </c>
      <c r="J62" s="27" t="s">
        <v>27</v>
      </c>
      <c r="K62" s="26">
        <v>45180</v>
      </c>
      <c r="L62" s="26" t="s">
        <v>28</v>
      </c>
      <c r="M62" s="8" t="s">
        <v>81</v>
      </c>
      <c r="N62" s="4" t="s">
        <v>42</v>
      </c>
      <c r="O62" s="8" t="s">
        <v>31</v>
      </c>
      <c r="P62" s="26">
        <v>45215</v>
      </c>
      <c r="Q62" s="25">
        <f t="shared" si="0"/>
        <v>35</v>
      </c>
      <c r="R62" s="25">
        <v>3</v>
      </c>
      <c r="S62" s="25">
        <v>2</v>
      </c>
      <c r="T62" s="27">
        <f t="shared" si="1"/>
        <v>-1</v>
      </c>
    </row>
    <row r="63" spans="1:20" x14ac:dyDescent="0.5">
      <c r="A63" s="8" t="s">
        <v>32</v>
      </c>
      <c r="B63" s="8" t="s">
        <v>33</v>
      </c>
      <c r="C63" s="34" t="s">
        <v>348</v>
      </c>
      <c r="D63" s="8" t="s">
        <v>133</v>
      </c>
      <c r="E63" s="26">
        <v>27543</v>
      </c>
      <c r="F63" s="26"/>
      <c r="G63" s="8"/>
      <c r="H63" s="8"/>
      <c r="I63" s="27">
        <v>3</v>
      </c>
      <c r="J63" s="27" t="s">
        <v>31</v>
      </c>
      <c r="K63" s="26">
        <v>45180</v>
      </c>
      <c r="L63" s="26"/>
      <c r="M63" s="8" t="s">
        <v>94</v>
      </c>
      <c r="N63" s="4" t="s">
        <v>42</v>
      </c>
      <c r="O63" s="8" t="s">
        <v>31</v>
      </c>
      <c r="P63" s="26">
        <v>45210</v>
      </c>
      <c r="Q63" s="25">
        <f t="shared" si="0"/>
        <v>30</v>
      </c>
      <c r="R63" s="25">
        <v>2</v>
      </c>
      <c r="S63" s="25">
        <v>4</v>
      </c>
      <c r="T63" s="27">
        <f t="shared" si="1"/>
        <v>2</v>
      </c>
    </row>
    <row r="64" spans="1:20" x14ac:dyDescent="0.5">
      <c r="A64" s="8" t="s">
        <v>24</v>
      </c>
      <c r="B64" s="8" t="s">
        <v>25</v>
      </c>
      <c r="C64" s="34" t="s">
        <v>349</v>
      </c>
      <c r="D64" s="8" t="s">
        <v>134</v>
      </c>
      <c r="E64" s="26">
        <v>25703</v>
      </c>
      <c r="F64" s="26"/>
      <c r="G64" s="8"/>
      <c r="H64" s="8"/>
      <c r="I64" s="27">
        <v>2</v>
      </c>
      <c r="J64" s="27" t="s">
        <v>31</v>
      </c>
      <c r="K64" s="26">
        <v>45187</v>
      </c>
      <c r="L64" s="26" t="s">
        <v>67</v>
      </c>
      <c r="M64" s="8" t="s">
        <v>135</v>
      </c>
      <c r="N64" s="4" t="s">
        <v>42</v>
      </c>
      <c r="O64" s="8" t="s">
        <v>31</v>
      </c>
      <c r="P64" s="26">
        <v>45222</v>
      </c>
      <c r="Q64" s="25">
        <f t="shared" si="0"/>
        <v>35</v>
      </c>
      <c r="R64" s="25">
        <v>4</v>
      </c>
      <c r="S64" s="25">
        <v>4</v>
      </c>
      <c r="T64" s="27">
        <f t="shared" si="1"/>
        <v>0</v>
      </c>
    </row>
    <row r="65" spans="1:20" x14ac:dyDescent="0.5">
      <c r="A65" s="8" t="s">
        <v>24</v>
      </c>
      <c r="B65" s="8" t="s">
        <v>25</v>
      </c>
      <c r="C65" s="34" t="s">
        <v>350</v>
      </c>
      <c r="D65" s="8" t="s">
        <v>136</v>
      </c>
      <c r="E65" s="26">
        <v>24208</v>
      </c>
      <c r="F65" s="26"/>
      <c r="G65" s="8"/>
      <c r="H65" s="8"/>
      <c r="I65" s="27">
        <v>0</v>
      </c>
      <c r="J65" s="27" t="s">
        <v>27</v>
      </c>
      <c r="K65" s="26">
        <v>45187</v>
      </c>
      <c r="L65" s="26" t="s">
        <v>41</v>
      </c>
      <c r="M65" s="8" t="s">
        <v>137</v>
      </c>
      <c r="N65" s="4" t="s">
        <v>42</v>
      </c>
      <c r="O65" s="8" t="s">
        <v>31</v>
      </c>
      <c r="P65" s="26">
        <v>45229</v>
      </c>
      <c r="Q65" s="25">
        <f t="shared" si="0"/>
        <v>42</v>
      </c>
      <c r="R65" s="25">
        <v>3</v>
      </c>
      <c r="S65" s="25">
        <v>3</v>
      </c>
      <c r="T65" s="27">
        <f t="shared" si="1"/>
        <v>0</v>
      </c>
    </row>
    <row r="66" spans="1:20" x14ac:dyDescent="0.5">
      <c r="A66" s="8" t="s">
        <v>38</v>
      </c>
      <c r="B66" s="8" t="s">
        <v>39</v>
      </c>
      <c r="C66" s="34" t="s">
        <v>351</v>
      </c>
      <c r="D66" s="8" t="s">
        <v>138</v>
      </c>
      <c r="E66" s="26">
        <v>23927</v>
      </c>
      <c r="F66" s="26"/>
      <c r="G66" s="8"/>
      <c r="H66" s="8"/>
      <c r="I66" s="27">
        <v>4</v>
      </c>
      <c r="J66" s="27" t="s">
        <v>31</v>
      </c>
      <c r="K66" s="26">
        <v>45189</v>
      </c>
      <c r="L66" s="26" t="s">
        <v>28</v>
      </c>
      <c r="M66" s="8" t="s">
        <v>65</v>
      </c>
      <c r="N66" s="4" t="s">
        <v>30</v>
      </c>
      <c r="O66" s="8" t="s">
        <v>31</v>
      </c>
      <c r="P66" s="26">
        <v>45231</v>
      </c>
      <c r="Q66" s="25">
        <f t="shared" ref="Q66:Q116" si="2">DATEDIF(K66,P66,"d")</f>
        <v>42</v>
      </c>
      <c r="R66" s="25">
        <v>2</v>
      </c>
      <c r="S66" s="25">
        <v>6</v>
      </c>
      <c r="T66" s="27">
        <f t="shared" si="1"/>
        <v>4</v>
      </c>
    </row>
    <row r="67" spans="1:20" x14ac:dyDescent="0.5">
      <c r="A67" s="8" t="s">
        <v>24</v>
      </c>
      <c r="B67" s="8" t="s">
        <v>25</v>
      </c>
      <c r="C67" s="34" t="s">
        <v>139</v>
      </c>
      <c r="D67" s="8" t="s">
        <v>140</v>
      </c>
      <c r="E67" s="26">
        <v>24540</v>
      </c>
      <c r="F67" s="26"/>
      <c r="G67" s="8"/>
      <c r="H67" s="8"/>
      <c r="I67" s="27">
        <v>2</v>
      </c>
      <c r="J67" s="27" t="s">
        <v>31</v>
      </c>
      <c r="K67" s="26">
        <v>45194</v>
      </c>
      <c r="L67" s="26" t="s">
        <v>41</v>
      </c>
      <c r="M67" s="8" t="s">
        <v>59</v>
      </c>
      <c r="N67" s="4" t="s">
        <v>42</v>
      </c>
      <c r="O67" s="8" t="s">
        <v>31</v>
      </c>
      <c r="P67" s="26">
        <v>45230</v>
      </c>
      <c r="Q67" s="25">
        <f t="shared" si="2"/>
        <v>36</v>
      </c>
      <c r="R67" s="25">
        <v>1</v>
      </c>
      <c r="S67" s="25">
        <v>4</v>
      </c>
      <c r="T67" s="27">
        <f t="shared" ref="T67:T116" si="3">S67-R67</f>
        <v>3</v>
      </c>
    </row>
    <row r="68" spans="1:20" x14ac:dyDescent="0.5">
      <c r="A68" s="8" t="s">
        <v>38</v>
      </c>
      <c r="B68" s="8" t="s">
        <v>39</v>
      </c>
      <c r="C68" s="34" t="s">
        <v>141</v>
      </c>
      <c r="D68" s="8" t="s">
        <v>142</v>
      </c>
      <c r="E68" s="26">
        <v>25135</v>
      </c>
      <c r="F68" s="26"/>
      <c r="G68" s="8"/>
      <c r="H68" s="8"/>
      <c r="I68" s="27">
        <v>3</v>
      </c>
      <c r="J68" s="27" t="s">
        <v>31</v>
      </c>
      <c r="K68" s="26">
        <v>45196</v>
      </c>
      <c r="L68" s="26" t="s">
        <v>28</v>
      </c>
      <c r="M68" s="8" t="s">
        <v>143</v>
      </c>
      <c r="N68" s="4" t="s">
        <v>42</v>
      </c>
      <c r="O68" s="8" t="s">
        <v>31</v>
      </c>
      <c r="P68" s="26">
        <v>45231</v>
      </c>
      <c r="Q68" s="25">
        <f t="shared" si="2"/>
        <v>35</v>
      </c>
      <c r="R68" s="25">
        <v>4</v>
      </c>
      <c r="S68" s="25">
        <v>2</v>
      </c>
      <c r="T68" s="27">
        <f t="shared" si="3"/>
        <v>-2</v>
      </c>
    </row>
    <row r="69" spans="1:20" x14ac:dyDescent="0.5">
      <c r="A69" s="8" t="s">
        <v>32</v>
      </c>
      <c r="B69" s="8" t="s">
        <v>33</v>
      </c>
      <c r="C69" s="34" t="s">
        <v>144</v>
      </c>
      <c r="D69" s="8" t="s">
        <v>145</v>
      </c>
      <c r="E69" s="26">
        <v>29237</v>
      </c>
      <c r="F69" s="26"/>
      <c r="G69" s="8"/>
      <c r="H69" s="8"/>
      <c r="I69" s="27">
        <v>2</v>
      </c>
      <c r="J69" s="27" t="s">
        <v>31</v>
      </c>
      <c r="K69" s="26">
        <v>45201</v>
      </c>
      <c r="L69" s="26" t="s">
        <v>41</v>
      </c>
      <c r="M69" s="8" t="s">
        <v>79</v>
      </c>
      <c r="N69" s="4" t="s">
        <v>42</v>
      </c>
      <c r="O69" s="8" t="s">
        <v>31</v>
      </c>
      <c r="P69" s="26">
        <v>45236</v>
      </c>
      <c r="Q69" s="25">
        <f t="shared" si="2"/>
        <v>35</v>
      </c>
      <c r="R69" s="25">
        <v>2</v>
      </c>
      <c r="S69" s="25">
        <v>2</v>
      </c>
      <c r="T69" s="27">
        <f t="shared" si="3"/>
        <v>0</v>
      </c>
    </row>
    <row r="70" spans="1:20" x14ac:dyDescent="0.5">
      <c r="A70" s="8" t="s">
        <v>32</v>
      </c>
      <c r="B70" s="8" t="s">
        <v>33</v>
      </c>
      <c r="C70" s="34" t="s">
        <v>146</v>
      </c>
      <c r="D70" s="8" t="s">
        <v>147</v>
      </c>
      <c r="E70" s="26">
        <v>24588</v>
      </c>
      <c r="F70" s="26"/>
      <c r="G70" s="8"/>
      <c r="H70" s="8"/>
      <c r="I70" s="27">
        <v>1</v>
      </c>
      <c r="J70" s="27" t="s">
        <v>27</v>
      </c>
      <c r="K70" s="26">
        <v>45201</v>
      </c>
      <c r="L70" s="26" t="s">
        <v>58</v>
      </c>
      <c r="M70" s="8" t="s">
        <v>148</v>
      </c>
      <c r="N70" s="4" t="s">
        <v>42</v>
      </c>
      <c r="O70" s="8" t="s">
        <v>31</v>
      </c>
      <c r="P70" s="26">
        <v>45243</v>
      </c>
      <c r="Q70" s="25">
        <f t="shared" si="2"/>
        <v>42</v>
      </c>
      <c r="R70" s="25">
        <v>4</v>
      </c>
      <c r="S70" s="25">
        <v>6</v>
      </c>
      <c r="T70" s="27">
        <f t="shared" si="3"/>
        <v>2</v>
      </c>
    </row>
    <row r="71" spans="1:20" x14ac:dyDescent="0.5">
      <c r="A71" s="8" t="s">
        <v>38</v>
      </c>
      <c r="B71" s="8" t="s">
        <v>39</v>
      </c>
      <c r="C71" s="34" t="s">
        <v>149</v>
      </c>
      <c r="D71" s="8" t="s">
        <v>150</v>
      </c>
      <c r="E71" s="26">
        <v>27136</v>
      </c>
      <c r="F71" s="26"/>
      <c r="G71" s="8"/>
      <c r="H71" s="8"/>
      <c r="I71" s="27">
        <v>4</v>
      </c>
      <c r="J71" s="27" t="s">
        <v>31</v>
      </c>
      <c r="K71" s="26">
        <v>45203</v>
      </c>
      <c r="L71" s="26" t="s">
        <v>28</v>
      </c>
      <c r="M71" s="8" t="s">
        <v>29</v>
      </c>
      <c r="N71" s="4" t="s">
        <v>42</v>
      </c>
      <c r="O71" s="8" t="s">
        <v>31</v>
      </c>
      <c r="P71" s="26">
        <v>45238</v>
      </c>
      <c r="Q71" s="25">
        <f t="shared" si="2"/>
        <v>35</v>
      </c>
      <c r="R71" s="25">
        <v>2</v>
      </c>
      <c r="S71" s="25">
        <v>3</v>
      </c>
      <c r="T71" s="27">
        <f t="shared" si="3"/>
        <v>1</v>
      </c>
    </row>
    <row r="72" spans="1:20" x14ac:dyDescent="0.5">
      <c r="A72" s="8" t="s">
        <v>24</v>
      </c>
      <c r="B72" s="8" t="s">
        <v>25</v>
      </c>
      <c r="C72" s="34" t="s">
        <v>151</v>
      </c>
      <c r="D72" s="8" t="s">
        <v>152</v>
      </c>
      <c r="E72" s="26">
        <v>25427</v>
      </c>
      <c r="F72" s="26"/>
      <c r="G72" s="8"/>
      <c r="H72" s="8"/>
      <c r="I72" s="27">
        <v>1</v>
      </c>
      <c r="J72" s="27" t="s">
        <v>27</v>
      </c>
      <c r="K72" s="26">
        <v>45208</v>
      </c>
      <c r="L72" s="26" t="s">
        <v>41</v>
      </c>
      <c r="M72" s="8" t="s">
        <v>81</v>
      </c>
      <c r="N72" s="4" t="s">
        <v>42</v>
      </c>
      <c r="O72" s="8" t="s">
        <v>31</v>
      </c>
      <c r="P72" s="26">
        <v>45250</v>
      </c>
      <c r="Q72" s="25">
        <f t="shared" si="2"/>
        <v>42</v>
      </c>
      <c r="R72" s="25">
        <v>1</v>
      </c>
      <c r="S72" s="25">
        <v>3</v>
      </c>
      <c r="T72" s="27">
        <f t="shared" si="3"/>
        <v>2</v>
      </c>
    </row>
    <row r="73" spans="1:20" x14ac:dyDescent="0.5">
      <c r="A73" s="8" t="s">
        <v>24</v>
      </c>
      <c r="B73" s="8" t="s">
        <v>25</v>
      </c>
      <c r="C73" s="34" t="s">
        <v>153</v>
      </c>
      <c r="D73" s="8" t="s">
        <v>154</v>
      </c>
      <c r="E73" s="26">
        <v>11657</v>
      </c>
      <c r="F73" s="26"/>
      <c r="G73" s="8"/>
      <c r="H73" s="8"/>
      <c r="I73" s="27">
        <v>1</v>
      </c>
      <c r="J73" s="27" t="s">
        <v>27</v>
      </c>
      <c r="K73" s="26">
        <v>45215</v>
      </c>
      <c r="L73" s="26" t="s">
        <v>58</v>
      </c>
      <c r="M73" s="8" t="s">
        <v>49</v>
      </c>
      <c r="N73" s="4" t="s">
        <v>42</v>
      </c>
      <c r="O73" s="8" t="s">
        <v>31</v>
      </c>
      <c r="P73" s="26">
        <v>45243</v>
      </c>
      <c r="Q73" s="25">
        <f t="shared" si="2"/>
        <v>28</v>
      </c>
      <c r="R73" s="25">
        <v>4</v>
      </c>
      <c r="S73" s="25">
        <v>3</v>
      </c>
      <c r="T73" s="27">
        <f t="shared" si="3"/>
        <v>-1</v>
      </c>
    </row>
    <row r="74" spans="1:20" x14ac:dyDescent="0.5">
      <c r="A74" s="8" t="s">
        <v>32</v>
      </c>
      <c r="B74" s="8" t="s">
        <v>33</v>
      </c>
      <c r="C74" s="34" t="s">
        <v>155</v>
      </c>
      <c r="D74" s="8" t="s">
        <v>156</v>
      </c>
      <c r="E74" s="26">
        <v>25291</v>
      </c>
      <c r="F74" s="26"/>
      <c r="G74" s="8"/>
      <c r="H74" s="8"/>
      <c r="I74" s="27">
        <v>2</v>
      </c>
      <c r="J74" s="27" t="s">
        <v>31</v>
      </c>
      <c r="K74" s="26">
        <v>45215</v>
      </c>
      <c r="L74" s="26" t="s">
        <v>28</v>
      </c>
      <c r="M74" s="8" t="s">
        <v>157</v>
      </c>
      <c r="N74" s="4" t="s">
        <v>42</v>
      </c>
      <c r="O74" s="8" t="s">
        <v>31</v>
      </c>
      <c r="P74" s="26">
        <v>45341</v>
      </c>
      <c r="Q74" s="25">
        <f t="shared" si="2"/>
        <v>126</v>
      </c>
      <c r="R74" s="25">
        <v>4</v>
      </c>
      <c r="S74" s="25">
        <v>2</v>
      </c>
      <c r="T74" s="27">
        <f t="shared" si="3"/>
        <v>-2</v>
      </c>
    </row>
    <row r="75" spans="1:20" x14ac:dyDescent="0.5">
      <c r="A75" s="8" t="s">
        <v>38</v>
      </c>
      <c r="B75" s="8" t="s">
        <v>39</v>
      </c>
      <c r="C75" s="34" t="s">
        <v>158</v>
      </c>
      <c r="D75" s="8" t="s">
        <v>159</v>
      </c>
      <c r="E75" s="26">
        <v>35037</v>
      </c>
      <c r="F75" s="26"/>
      <c r="G75" s="8"/>
      <c r="H75" s="8"/>
      <c r="I75" s="27">
        <v>0</v>
      </c>
      <c r="J75" s="27" t="s">
        <v>27</v>
      </c>
      <c r="K75" s="26">
        <v>45217</v>
      </c>
      <c r="L75" s="26" t="s">
        <v>35</v>
      </c>
      <c r="M75" s="8" t="s">
        <v>90</v>
      </c>
      <c r="N75" s="4" t="s">
        <v>42</v>
      </c>
      <c r="O75" s="8" t="s">
        <v>31</v>
      </c>
      <c r="P75" s="26">
        <v>45245</v>
      </c>
      <c r="Q75" s="25">
        <f t="shared" si="2"/>
        <v>28</v>
      </c>
      <c r="R75" s="25">
        <v>3</v>
      </c>
      <c r="S75" s="25">
        <v>4</v>
      </c>
      <c r="T75" s="27">
        <f t="shared" si="3"/>
        <v>1</v>
      </c>
    </row>
    <row r="76" spans="1:20" x14ac:dyDescent="0.5">
      <c r="A76" s="8" t="s">
        <v>24</v>
      </c>
      <c r="B76" s="8" t="s">
        <v>25</v>
      </c>
      <c r="C76" s="34" t="s">
        <v>160</v>
      </c>
      <c r="D76" s="8" t="s">
        <v>161</v>
      </c>
      <c r="E76" s="26">
        <v>28619</v>
      </c>
      <c r="F76" s="26"/>
      <c r="G76" s="8"/>
      <c r="H76" s="8"/>
      <c r="I76" s="27">
        <v>2</v>
      </c>
      <c r="J76" s="27" t="s">
        <v>31</v>
      </c>
      <c r="K76" s="26">
        <v>45222</v>
      </c>
      <c r="L76" s="26" t="s">
        <v>48</v>
      </c>
      <c r="M76" s="8" t="s">
        <v>29</v>
      </c>
      <c r="N76" s="4" t="s">
        <v>42</v>
      </c>
      <c r="O76" s="8" t="s">
        <v>31</v>
      </c>
      <c r="P76" s="26">
        <v>45257</v>
      </c>
      <c r="Q76" s="25">
        <f t="shared" si="2"/>
        <v>35</v>
      </c>
      <c r="R76" s="25">
        <v>3</v>
      </c>
      <c r="S76" s="25">
        <v>2</v>
      </c>
      <c r="T76" s="27">
        <f t="shared" si="3"/>
        <v>-1</v>
      </c>
    </row>
    <row r="77" spans="1:20" x14ac:dyDescent="0.5">
      <c r="A77" s="8" t="s">
        <v>38</v>
      </c>
      <c r="B77" s="8" t="s">
        <v>39</v>
      </c>
      <c r="C77" s="34" t="s">
        <v>162</v>
      </c>
      <c r="D77" s="8" t="s">
        <v>163</v>
      </c>
      <c r="E77" s="26">
        <v>19629</v>
      </c>
      <c r="F77" s="26"/>
      <c r="G77" s="8"/>
      <c r="H77" s="8"/>
      <c r="I77" s="27">
        <v>1</v>
      </c>
      <c r="J77" s="27" t="s">
        <v>27</v>
      </c>
      <c r="K77" s="26">
        <v>45224</v>
      </c>
      <c r="L77" s="26" t="s">
        <v>64</v>
      </c>
      <c r="M77" s="8" t="s">
        <v>96</v>
      </c>
      <c r="N77" s="4" t="s">
        <v>42</v>
      </c>
      <c r="O77" s="8" t="s">
        <v>31</v>
      </c>
      <c r="P77" s="26">
        <v>45259</v>
      </c>
      <c r="Q77" s="25">
        <f t="shared" si="2"/>
        <v>35</v>
      </c>
      <c r="R77" s="25">
        <v>2</v>
      </c>
      <c r="S77" s="25">
        <v>6</v>
      </c>
      <c r="T77" s="27">
        <f t="shared" si="3"/>
        <v>4</v>
      </c>
    </row>
    <row r="78" spans="1:20" x14ac:dyDescent="0.5">
      <c r="A78" s="8" t="s">
        <v>24</v>
      </c>
      <c r="B78" s="8" t="s">
        <v>25</v>
      </c>
      <c r="C78" s="34" t="s">
        <v>164</v>
      </c>
      <c r="D78" s="8" t="s">
        <v>165</v>
      </c>
      <c r="E78" s="26">
        <v>31076</v>
      </c>
      <c r="F78" s="26"/>
      <c r="G78" s="8"/>
      <c r="H78" s="8"/>
      <c r="I78" s="27">
        <v>0</v>
      </c>
      <c r="J78" s="27" t="s">
        <v>27</v>
      </c>
      <c r="K78" s="26">
        <v>45229</v>
      </c>
      <c r="L78" s="26" t="s">
        <v>28</v>
      </c>
      <c r="M78" s="8" t="s">
        <v>49</v>
      </c>
      <c r="N78" s="4" t="s">
        <v>30</v>
      </c>
      <c r="O78" s="8" t="s">
        <v>31</v>
      </c>
      <c r="P78" s="26">
        <v>45264</v>
      </c>
      <c r="Q78" s="25">
        <f t="shared" si="2"/>
        <v>35</v>
      </c>
      <c r="R78" s="25">
        <v>4</v>
      </c>
      <c r="S78" s="25">
        <v>4</v>
      </c>
      <c r="T78" s="27">
        <f t="shared" si="3"/>
        <v>0</v>
      </c>
    </row>
    <row r="79" spans="1:20" x14ac:dyDescent="0.5">
      <c r="A79" s="8" t="s">
        <v>38</v>
      </c>
      <c r="B79" s="8" t="s">
        <v>39</v>
      </c>
      <c r="C79" s="34" t="s">
        <v>166</v>
      </c>
      <c r="D79" s="8" t="s">
        <v>167</v>
      </c>
      <c r="E79" s="26">
        <v>30266</v>
      </c>
      <c r="F79" s="26"/>
      <c r="G79" s="8"/>
      <c r="H79" s="8"/>
      <c r="I79" s="27">
        <v>2</v>
      </c>
      <c r="J79" s="27" t="s">
        <v>31</v>
      </c>
      <c r="K79" s="26">
        <v>45238</v>
      </c>
      <c r="L79" s="26" t="s">
        <v>41</v>
      </c>
      <c r="M79" s="8" t="s">
        <v>49</v>
      </c>
      <c r="N79" s="4" t="s">
        <v>42</v>
      </c>
      <c r="O79" s="8" t="s">
        <v>31</v>
      </c>
      <c r="P79" s="26">
        <v>45264</v>
      </c>
      <c r="Q79" s="25">
        <f t="shared" si="2"/>
        <v>26</v>
      </c>
      <c r="R79" s="25">
        <v>2</v>
      </c>
      <c r="S79" s="25">
        <v>4</v>
      </c>
      <c r="T79" s="27">
        <f t="shared" si="3"/>
        <v>2</v>
      </c>
    </row>
    <row r="80" spans="1:20" x14ac:dyDescent="0.5">
      <c r="A80" s="8" t="s">
        <v>32</v>
      </c>
      <c r="B80" s="8" t="s">
        <v>33</v>
      </c>
      <c r="C80" s="34" t="s">
        <v>168</v>
      </c>
      <c r="D80" s="8" t="s">
        <v>169</v>
      </c>
      <c r="E80" s="26">
        <v>33815</v>
      </c>
      <c r="F80" s="26"/>
      <c r="G80" s="8"/>
      <c r="H80" s="8"/>
      <c r="I80" s="27">
        <v>0</v>
      </c>
      <c r="J80" s="27" t="s">
        <v>27</v>
      </c>
      <c r="K80" s="26">
        <v>45243</v>
      </c>
      <c r="L80" s="26" t="s">
        <v>28</v>
      </c>
      <c r="M80" s="8" t="s">
        <v>56</v>
      </c>
      <c r="N80" s="4" t="s">
        <v>42</v>
      </c>
      <c r="O80" s="8" t="s">
        <v>31</v>
      </c>
      <c r="P80" s="26">
        <v>45271</v>
      </c>
      <c r="Q80" s="25">
        <f t="shared" si="2"/>
        <v>28</v>
      </c>
      <c r="R80" s="25">
        <v>3</v>
      </c>
      <c r="S80" s="25">
        <v>6</v>
      </c>
      <c r="T80" s="27">
        <f t="shared" si="3"/>
        <v>3</v>
      </c>
    </row>
    <row r="81" spans="1:20" x14ac:dyDescent="0.5">
      <c r="A81" s="8" t="s">
        <v>24</v>
      </c>
      <c r="B81" s="8" t="s">
        <v>25</v>
      </c>
      <c r="C81" s="34" t="s">
        <v>170</v>
      </c>
      <c r="D81" s="8" t="s">
        <v>171</v>
      </c>
      <c r="E81" s="26">
        <v>24906</v>
      </c>
      <c r="F81" s="26"/>
      <c r="G81" s="8"/>
      <c r="H81" s="8"/>
      <c r="I81" s="27">
        <v>1</v>
      </c>
      <c r="J81" s="27" t="s">
        <v>27</v>
      </c>
      <c r="K81" s="26">
        <v>45243</v>
      </c>
      <c r="L81" s="26" t="s">
        <v>41</v>
      </c>
      <c r="M81" s="8" t="s">
        <v>172</v>
      </c>
      <c r="N81" s="4" t="s">
        <v>42</v>
      </c>
      <c r="O81" s="8" t="s">
        <v>31</v>
      </c>
      <c r="P81" s="26">
        <v>45271</v>
      </c>
      <c r="Q81" s="25">
        <f t="shared" si="2"/>
        <v>28</v>
      </c>
      <c r="R81" s="25">
        <v>4</v>
      </c>
      <c r="S81" s="25">
        <v>2</v>
      </c>
      <c r="T81" s="27">
        <f t="shared" si="3"/>
        <v>-2</v>
      </c>
    </row>
    <row r="82" spans="1:20" x14ac:dyDescent="0.5">
      <c r="A82" s="8" t="s">
        <v>38</v>
      </c>
      <c r="B82" s="8" t="s">
        <v>39</v>
      </c>
      <c r="C82" s="34" t="s">
        <v>173</v>
      </c>
      <c r="D82" s="8" t="s">
        <v>174</v>
      </c>
      <c r="E82" s="26">
        <v>23541</v>
      </c>
      <c r="F82" s="26"/>
      <c r="G82" s="8"/>
      <c r="H82" s="8"/>
      <c r="I82" s="27">
        <v>1</v>
      </c>
      <c r="J82" s="27" t="s">
        <v>27</v>
      </c>
      <c r="K82" s="26">
        <v>45245</v>
      </c>
      <c r="L82" s="26" t="s">
        <v>41</v>
      </c>
      <c r="M82" s="8" t="s">
        <v>70</v>
      </c>
      <c r="N82" s="4" t="s">
        <v>42</v>
      </c>
      <c r="O82" s="8" t="s">
        <v>31</v>
      </c>
      <c r="P82" s="26">
        <v>45271</v>
      </c>
      <c r="Q82" s="25">
        <f t="shared" si="2"/>
        <v>26</v>
      </c>
      <c r="R82" s="25">
        <v>4</v>
      </c>
      <c r="S82" s="25">
        <v>6</v>
      </c>
      <c r="T82" s="27">
        <f t="shared" si="3"/>
        <v>2</v>
      </c>
    </row>
    <row r="83" spans="1:20" x14ac:dyDescent="0.5">
      <c r="A83" s="8" t="s">
        <v>24</v>
      </c>
      <c r="B83" s="8" t="s">
        <v>25</v>
      </c>
      <c r="C83" s="34" t="s">
        <v>175</v>
      </c>
      <c r="D83" s="8" t="s">
        <v>176</v>
      </c>
      <c r="E83" s="26">
        <v>27949</v>
      </c>
      <c r="F83" s="26"/>
      <c r="G83" s="8"/>
      <c r="H83" s="8"/>
      <c r="I83" s="27">
        <v>0</v>
      </c>
      <c r="J83" s="27" t="s">
        <v>27</v>
      </c>
      <c r="K83" s="26">
        <v>45250</v>
      </c>
      <c r="L83" s="26" t="s">
        <v>28</v>
      </c>
      <c r="M83" s="8" t="s">
        <v>54</v>
      </c>
      <c r="N83" s="4" t="s">
        <v>42</v>
      </c>
      <c r="O83" s="8" t="s">
        <v>31</v>
      </c>
      <c r="P83" s="26">
        <v>45271</v>
      </c>
      <c r="Q83" s="25">
        <f t="shared" si="2"/>
        <v>21</v>
      </c>
      <c r="R83" s="25">
        <v>3</v>
      </c>
      <c r="S83" s="25">
        <v>3</v>
      </c>
      <c r="T83" s="27">
        <f t="shared" si="3"/>
        <v>0</v>
      </c>
    </row>
    <row r="84" spans="1:20" x14ac:dyDescent="0.5">
      <c r="A84" s="8" t="s">
        <v>24</v>
      </c>
      <c r="B84" s="8" t="s">
        <v>25</v>
      </c>
      <c r="C84" s="34" t="s">
        <v>177</v>
      </c>
      <c r="D84" s="8" t="s">
        <v>178</v>
      </c>
      <c r="E84" s="26">
        <v>21125</v>
      </c>
      <c r="F84" s="26"/>
      <c r="G84" s="8"/>
      <c r="H84" s="8"/>
      <c r="I84" s="27">
        <v>1</v>
      </c>
      <c r="J84" s="27" t="s">
        <v>27</v>
      </c>
      <c r="K84" s="26">
        <v>45250</v>
      </c>
      <c r="L84" s="26" t="s">
        <v>35</v>
      </c>
      <c r="M84" s="8" t="s">
        <v>29</v>
      </c>
      <c r="N84" s="4" t="s">
        <v>37</v>
      </c>
      <c r="O84" s="8" t="s">
        <v>31</v>
      </c>
      <c r="P84" s="26">
        <v>45273</v>
      </c>
      <c r="Q84" s="25">
        <f t="shared" si="2"/>
        <v>23</v>
      </c>
      <c r="R84" s="25">
        <v>2</v>
      </c>
      <c r="S84" s="25">
        <v>5</v>
      </c>
      <c r="T84" s="27">
        <f t="shared" si="3"/>
        <v>3</v>
      </c>
    </row>
    <row r="85" spans="1:20" x14ac:dyDescent="0.5">
      <c r="A85" s="8" t="s">
        <v>38</v>
      </c>
      <c r="B85" s="8" t="s">
        <v>39</v>
      </c>
      <c r="C85" s="34" t="s">
        <v>179</v>
      </c>
      <c r="D85" s="8" t="s">
        <v>180</v>
      </c>
      <c r="E85" s="26">
        <v>18242</v>
      </c>
      <c r="F85" s="26"/>
      <c r="G85" s="8"/>
      <c r="H85" s="8"/>
      <c r="I85" s="27">
        <v>2</v>
      </c>
      <c r="J85" s="27" t="s">
        <v>27</v>
      </c>
      <c r="K85" s="26">
        <v>45252</v>
      </c>
      <c r="L85" s="26" t="s">
        <v>48</v>
      </c>
      <c r="M85" s="8" t="s">
        <v>65</v>
      </c>
      <c r="N85" s="4" t="s">
        <v>30</v>
      </c>
      <c r="O85" s="8" t="s">
        <v>31</v>
      </c>
      <c r="P85" s="26">
        <v>45275</v>
      </c>
      <c r="Q85" s="25">
        <f t="shared" si="2"/>
        <v>23</v>
      </c>
      <c r="R85" s="25">
        <v>4</v>
      </c>
      <c r="S85" s="25">
        <v>7</v>
      </c>
      <c r="T85" s="27">
        <f t="shared" si="3"/>
        <v>3</v>
      </c>
    </row>
    <row r="86" spans="1:20" x14ac:dyDescent="0.5">
      <c r="A86" s="8" t="s">
        <v>24</v>
      </c>
      <c r="B86" s="8" t="s">
        <v>25</v>
      </c>
      <c r="C86" s="34" t="s">
        <v>181</v>
      </c>
      <c r="D86" s="8" t="s">
        <v>182</v>
      </c>
      <c r="E86" s="26">
        <v>28899</v>
      </c>
      <c r="F86" s="26"/>
      <c r="G86" s="8"/>
      <c r="H86" s="8"/>
      <c r="I86" s="27">
        <v>1</v>
      </c>
      <c r="J86" s="27" t="s">
        <v>31</v>
      </c>
      <c r="K86" s="26">
        <v>45257</v>
      </c>
      <c r="L86" s="26" t="s">
        <v>28</v>
      </c>
      <c r="M86" s="8" t="s">
        <v>59</v>
      </c>
      <c r="N86" s="4" t="s">
        <v>42</v>
      </c>
      <c r="O86" s="8" t="s">
        <v>31</v>
      </c>
      <c r="P86" s="26">
        <v>45273</v>
      </c>
      <c r="Q86" s="25">
        <f t="shared" si="2"/>
        <v>16</v>
      </c>
      <c r="R86" s="25">
        <v>2</v>
      </c>
      <c r="S86" s="25">
        <v>3</v>
      </c>
      <c r="T86" s="27">
        <f t="shared" si="3"/>
        <v>1</v>
      </c>
    </row>
    <row r="87" spans="1:20" x14ac:dyDescent="0.5">
      <c r="A87" s="8" t="s">
        <v>24</v>
      </c>
      <c r="B87" s="8" t="s">
        <v>25</v>
      </c>
      <c r="C87" s="34" t="s">
        <v>183</v>
      </c>
      <c r="D87" s="8" t="s">
        <v>184</v>
      </c>
      <c r="E87" s="26">
        <v>34560</v>
      </c>
      <c r="F87" s="26"/>
      <c r="G87" s="8"/>
      <c r="H87" s="8"/>
      <c r="I87" s="27">
        <v>0</v>
      </c>
      <c r="J87" s="27" t="s">
        <v>27</v>
      </c>
      <c r="K87" s="26">
        <v>45257</v>
      </c>
      <c r="L87" s="26" t="s">
        <v>41</v>
      </c>
      <c r="M87" s="8" t="s">
        <v>185</v>
      </c>
      <c r="N87" s="4" t="s">
        <v>42</v>
      </c>
      <c r="O87" s="8" t="s">
        <v>31</v>
      </c>
      <c r="P87" s="26">
        <v>45273</v>
      </c>
      <c r="Q87" s="25">
        <f t="shared" si="2"/>
        <v>16</v>
      </c>
      <c r="R87" s="25">
        <v>4</v>
      </c>
      <c r="S87" s="25">
        <v>6</v>
      </c>
      <c r="T87" s="27">
        <f t="shared" si="3"/>
        <v>2</v>
      </c>
    </row>
    <row r="88" spans="1:20" x14ac:dyDescent="0.5">
      <c r="A88" s="8" t="s">
        <v>45</v>
      </c>
      <c r="B88" s="8" t="s">
        <v>46</v>
      </c>
      <c r="C88" s="34" t="s">
        <v>186</v>
      </c>
      <c r="D88" s="8" t="s">
        <v>187</v>
      </c>
      <c r="E88" s="26">
        <v>16923</v>
      </c>
      <c r="F88" s="26"/>
      <c r="G88" s="8"/>
      <c r="H88" s="8"/>
      <c r="I88" s="27">
        <v>1</v>
      </c>
      <c r="J88" s="27" t="s">
        <v>27</v>
      </c>
      <c r="K88" s="26">
        <v>45259</v>
      </c>
      <c r="L88" s="26" t="s">
        <v>35</v>
      </c>
      <c r="M88" s="8" t="s">
        <v>56</v>
      </c>
      <c r="N88" s="4" t="s">
        <v>42</v>
      </c>
      <c r="O88" s="8" t="s">
        <v>31</v>
      </c>
      <c r="P88" s="26">
        <v>45273</v>
      </c>
      <c r="Q88" s="25">
        <f t="shared" si="2"/>
        <v>14</v>
      </c>
      <c r="R88" s="25">
        <v>4</v>
      </c>
      <c r="S88" s="25">
        <v>7</v>
      </c>
      <c r="T88" s="27">
        <f t="shared" si="3"/>
        <v>3</v>
      </c>
    </row>
    <row r="89" spans="1:20" x14ac:dyDescent="0.5">
      <c r="A89" s="8" t="s">
        <v>38</v>
      </c>
      <c r="B89" s="8" t="s">
        <v>39</v>
      </c>
      <c r="C89" s="34" t="s">
        <v>188</v>
      </c>
      <c r="D89" s="8" t="s">
        <v>189</v>
      </c>
      <c r="E89" s="26">
        <v>25410</v>
      </c>
      <c r="F89" s="26"/>
      <c r="G89" s="8"/>
      <c r="H89" s="8"/>
      <c r="I89" s="27">
        <v>1</v>
      </c>
      <c r="J89" s="27" t="s">
        <v>27</v>
      </c>
      <c r="K89" s="26">
        <v>45266</v>
      </c>
      <c r="L89" s="26" t="s">
        <v>58</v>
      </c>
      <c r="M89" s="8" t="s">
        <v>29</v>
      </c>
      <c r="N89" s="4" t="s">
        <v>30</v>
      </c>
      <c r="O89" s="8" t="s">
        <v>31</v>
      </c>
      <c r="P89" s="26">
        <v>45278</v>
      </c>
      <c r="Q89" s="25">
        <f t="shared" si="2"/>
        <v>12</v>
      </c>
      <c r="R89" s="25">
        <v>3</v>
      </c>
      <c r="S89" s="25">
        <v>4</v>
      </c>
      <c r="T89" s="27">
        <f t="shared" si="3"/>
        <v>1</v>
      </c>
    </row>
    <row r="90" spans="1:20" x14ac:dyDescent="0.5">
      <c r="A90" s="8" t="s">
        <v>45</v>
      </c>
      <c r="B90" s="8" t="s">
        <v>46</v>
      </c>
      <c r="C90" s="34" t="s">
        <v>190</v>
      </c>
      <c r="D90" s="8" t="s">
        <v>191</v>
      </c>
      <c r="E90" s="26">
        <v>27593</v>
      </c>
      <c r="F90" s="26"/>
      <c r="G90" s="8"/>
      <c r="H90" s="8"/>
      <c r="I90" s="27">
        <v>1</v>
      </c>
      <c r="J90" s="27" t="s">
        <v>31</v>
      </c>
      <c r="K90" s="26">
        <v>45266</v>
      </c>
      <c r="L90" s="26" t="s">
        <v>28</v>
      </c>
      <c r="M90" s="8" t="s">
        <v>29</v>
      </c>
      <c r="N90" s="4" t="s">
        <v>42</v>
      </c>
      <c r="O90" s="8" t="s">
        <v>31</v>
      </c>
      <c r="P90" s="26">
        <v>45278</v>
      </c>
      <c r="Q90" s="25">
        <f t="shared" si="2"/>
        <v>12</v>
      </c>
      <c r="R90" s="25">
        <v>2</v>
      </c>
      <c r="S90" s="25">
        <v>4</v>
      </c>
      <c r="T90" s="27">
        <f t="shared" si="3"/>
        <v>2</v>
      </c>
    </row>
    <row r="91" spans="1:20" x14ac:dyDescent="0.5">
      <c r="A91" s="8" t="s">
        <v>24</v>
      </c>
      <c r="B91" s="8" t="s">
        <v>25</v>
      </c>
      <c r="C91" s="34" t="s">
        <v>192</v>
      </c>
      <c r="D91" s="8" t="s">
        <v>193</v>
      </c>
      <c r="E91" s="26">
        <v>24253</v>
      </c>
      <c r="F91" s="26"/>
      <c r="G91" s="8"/>
      <c r="H91" s="8"/>
      <c r="I91" s="27">
        <v>2</v>
      </c>
      <c r="J91" s="27" t="s">
        <v>31</v>
      </c>
      <c r="K91" s="26">
        <v>45271</v>
      </c>
      <c r="L91" s="26" t="s">
        <v>41</v>
      </c>
      <c r="M91" s="8" t="s">
        <v>59</v>
      </c>
      <c r="N91" s="4" t="s">
        <v>42</v>
      </c>
      <c r="O91" s="8" t="s">
        <v>31</v>
      </c>
      <c r="P91" s="26">
        <v>45299</v>
      </c>
      <c r="Q91" s="25">
        <f t="shared" si="2"/>
        <v>28</v>
      </c>
      <c r="R91" s="25">
        <v>3</v>
      </c>
      <c r="S91" s="25">
        <v>4</v>
      </c>
      <c r="T91" s="27">
        <f t="shared" si="3"/>
        <v>1</v>
      </c>
    </row>
    <row r="92" spans="1:20" x14ac:dyDescent="0.5">
      <c r="A92" s="8" t="s">
        <v>45</v>
      </c>
      <c r="B92" s="8" t="s">
        <v>46</v>
      </c>
      <c r="C92" s="34" t="s">
        <v>194</v>
      </c>
      <c r="D92" s="8" t="s">
        <v>195</v>
      </c>
      <c r="E92" s="26">
        <v>30150</v>
      </c>
      <c r="F92" s="26"/>
      <c r="G92" s="8"/>
      <c r="H92" s="8"/>
      <c r="I92" s="27">
        <v>1</v>
      </c>
      <c r="J92" s="27" t="s">
        <v>31</v>
      </c>
      <c r="K92" s="26">
        <v>45273</v>
      </c>
      <c r="L92" s="26" t="s">
        <v>88</v>
      </c>
      <c r="M92" s="8" t="s">
        <v>90</v>
      </c>
      <c r="N92" s="4" t="s">
        <v>42</v>
      </c>
      <c r="O92" s="8" t="s">
        <v>31</v>
      </c>
      <c r="P92" s="26">
        <v>45299</v>
      </c>
      <c r="Q92" s="25">
        <f t="shared" si="2"/>
        <v>26</v>
      </c>
      <c r="R92" s="25">
        <v>4</v>
      </c>
      <c r="S92" s="25">
        <v>7</v>
      </c>
      <c r="T92" s="27">
        <f t="shared" si="3"/>
        <v>3</v>
      </c>
    </row>
    <row r="93" spans="1:20" x14ac:dyDescent="0.5">
      <c r="A93" s="8" t="s">
        <v>24</v>
      </c>
      <c r="B93" s="8" t="s">
        <v>25</v>
      </c>
      <c r="C93" s="34" t="s">
        <v>196</v>
      </c>
      <c r="D93" s="8" t="s">
        <v>197</v>
      </c>
      <c r="E93" s="26">
        <v>22225</v>
      </c>
      <c r="F93" s="26"/>
      <c r="G93" s="8"/>
      <c r="H93" s="8"/>
      <c r="I93" s="27">
        <v>2</v>
      </c>
      <c r="J93" s="27" t="s">
        <v>31</v>
      </c>
      <c r="K93" s="26">
        <v>45278</v>
      </c>
      <c r="L93" s="26" t="s">
        <v>28</v>
      </c>
      <c r="M93" s="8" t="s">
        <v>198</v>
      </c>
      <c r="N93" s="4" t="s">
        <v>42</v>
      </c>
      <c r="O93" s="8" t="s">
        <v>31</v>
      </c>
      <c r="P93" s="26">
        <v>45299</v>
      </c>
      <c r="Q93" s="25">
        <f t="shared" si="2"/>
        <v>21</v>
      </c>
      <c r="R93" s="25">
        <v>3</v>
      </c>
      <c r="S93" s="25">
        <v>5</v>
      </c>
      <c r="T93" s="27">
        <f t="shared" si="3"/>
        <v>2</v>
      </c>
    </row>
    <row r="94" spans="1:20" x14ac:dyDescent="0.5">
      <c r="A94" s="8" t="s">
        <v>38</v>
      </c>
      <c r="B94" s="8" t="s">
        <v>39</v>
      </c>
      <c r="C94" s="34" t="s">
        <v>199</v>
      </c>
      <c r="D94" s="8" t="s">
        <v>200</v>
      </c>
      <c r="E94" s="26">
        <v>34273</v>
      </c>
      <c r="F94" s="26"/>
      <c r="G94" s="8"/>
      <c r="H94" s="8"/>
      <c r="I94" s="27">
        <v>0</v>
      </c>
      <c r="J94" s="27" t="s">
        <v>27</v>
      </c>
      <c r="K94" s="26">
        <v>45280</v>
      </c>
      <c r="L94" s="26" t="s">
        <v>41</v>
      </c>
      <c r="M94" s="8" t="s">
        <v>90</v>
      </c>
      <c r="N94" s="4" t="s">
        <v>42</v>
      </c>
      <c r="O94" s="8" t="s">
        <v>31</v>
      </c>
      <c r="P94" s="26">
        <v>45299</v>
      </c>
      <c r="Q94" s="25">
        <f t="shared" si="2"/>
        <v>19</v>
      </c>
      <c r="R94" s="25">
        <v>3</v>
      </c>
      <c r="S94" s="25">
        <v>3</v>
      </c>
      <c r="T94" s="27">
        <f t="shared" si="3"/>
        <v>0</v>
      </c>
    </row>
    <row r="95" spans="1:20" x14ac:dyDescent="0.5">
      <c r="A95" s="8" t="s">
        <v>45</v>
      </c>
      <c r="B95" s="8" t="s">
        <v>46</v>
      </c>
      <c r="C95" s="34" t="s">
        <v>201</v>
      </c>
      <c r="D95" s="8" t="s">
        <v>202</v>
      </c>
      <c r="E95" s="26">
        <v>33704</v>
      </c>
      <c r="F95" s="26"/>
      <c r="G95" s="8"/>
      <c r="H95" s="8"/>
      <c r="I95" s="27">
        <v>0</v>
      </c>
      <c r="J95" s="27" t="s">
        <v>27</v>
      </c>
      <c r="K95" s="26">
        <v>45294</v>
      </c>
      <c r="L95" s="26" t="s">
        <v>107</v>
      </c>
      <c r="M95" s="8" t="s">
        <v>96</v>
      </c>
      <c r="N95" s="4" t="s">
        <v>42</v>
      </c>
      <c r="O95" s="8" t="s">
        <v>31</v>
      </c>
      <c r="P95" s="26">
        <v>45315</v>
      </c>
      <c r="Q95" s="25">
        <f t="shared" si="2"/>
        <v>21</v>
      </c>
      <c r="R95" s="25">
        <v>4</v>
      </c>
      <c r="S95" s="25">
        <v>6</v>
      </c>
      <c r="T95" s="27">
        <f t="shared" si="3"/>
        <v>2</v>
      </c>
    </row>
    <row r="96" spans="1:20" x14ac:dyDescent="0.5">
      <c r="A96" s="8" t="s">
        <v>32</v>
      </c>
      <c r="B96" s="8" t="s">
        <v>33</v>
      </c>
      <c r="C96" s="34" t="s">
        <v>203</v>
      </c>
      <c r="D96" s="8" t="s">
        <v>104</v>
      </c>
      <c r="E96" s="26">
        <v>24883</v>
      </c>
      <c r="F96" s="26"/>
      <c r="G96" s="8"/>
      <c r="H96" s="8"/>
      <c r="I96" s="27">
        <v>2</v>
      </c>
      <c r="J96" s="27" t="s">
        <v>31</v>
      </c>
      <c r="K96" s="26">
        <v>45299</v>
      </c>
      <c r="L96" s="26" t="s">
        <v>28</v>
      </c>
      <c r="M96" s="8" t="s">
        <v>29</v>
      </c>
      <c r="N96" s="4" t="s">
        <v>30</v>
      </c>
      <c r="O96" s="8" t="s">
        <v>31</v>
      </c>
      <c r="P96" s="26">
        <v>45315</v>
      </c>
      <c r="Q96" s="25">
        <f t="shared" si="2"/>
        <v>16</v>
      </c>
      <c r="R96" s="25">
        <v>4</v>
      </c>
      <c r="S96" s="25">
        <v>4</v>
      </c>
      <c r="T96" s="27">
        <f t="shared" si="3"/>
        <v>0</v>
      </c>
    </row>
    <row r="97" spans="1:20" x14ac:dyDescent="0.5">
      <c r="A97" s="8" t="s">
        <v>32</v>
      </c>
      <c r="B97" s="8" t="s">
        <v>33</v>
      </c>
      <c r="C97" s="34" t="s">
        <v>204</v>
      </c>
      <c r="D97" s="8" t="s">
        <v>205</v>
      </c>
      <c r="E97" s="26">
        <v>31878</v>
      </c>
      <c r="F97" s="26"/>
      <c r="G97" s="8"/>
      <c r="H97" s="8"/>
      <c r="I97" s="27">
        <v>1</v>
      </c>
      <c r="J97" s="27" t="s">
        <v>31</v>
      </c>
      <c r="K97" s="26">
        <v>45299</v>
      </c>
      <c r="L97" s="26" t="s">
        <v>48</v>
      </c>
      <c r="M97" s="8" t="s">
        <v>90</v>
      </c>
      <c r="N97" s="4" t="s">
        <v>42</v>
      </c>
      <c r="O97" s="8" t="s">
        <v>31</v>
      </c>
      <c r="P97" s="26">
        <v>45322</v>
      </c>
      <c r="Q97" s="25">
        <f t="shared" si="2"/>
        <v>23</v>
      </c>
      <c r="R97" s="25">
        <v>3</v>
      </c>
      <c r="S97" s="25">
        <v>5</v>
      </c>
      <c r="T97" s="27">
        <f t="shared" si="3"/>
        <v>2</v>
      </c>
    </row>
    <row r="98" spans="1:20" x14ac:dyDescent="0.5">
      <c r="A98" s="8" t="s">
        <v>38</v>
      </c>
      <c r="B98" s="8" t="s">
        <v>39</v>
      </c>
      <c r="C98" s="34" t="s">
        <v>206</v>
      </c>
      <c r="D98" s="8" t="s">
        <v>207</v>
      </c>
      <c r="E98" s="26">
        <v>33250</v>
      </c>
      <c r="F98" s="26"/>
      <c r="G98" s="8"/>
      <c r="H98" s="8"/>
      <c r="I98" s="27">
        <v>0</v>
      </c>
      <c r="J98" s="27" t="s">
        <v>27</v>
      </c>
      <c r="K98" s="26">
        <v>45301</v>
      </c>
      <c r="L98" s="26" t="s">
        <v>41</v>
      </c>
      <c r="M98" s="8" t="s">
        <v>56</v>
      </c>
      <c r="N98" s="4" t="s">
        <v>42</v>
      </c>
      <c r="O98" s="8" t="s">
        <v>31</v>
      </c>
      <c r="P98" s="26">
        <v>45329</v>
      </c>
      <c r="Q98" s="25">
        <f t="shared" si="2"/>
        <v>28</v>
      </c>
      <c r="R98" s="25">
        <v>5</v>
      </c>
      <c r="S98" s="25">
        <v>7</v>
      </c>
      <c r="T98" s="27">
        <f t="shared" si="3"/>
        <v>2</v>
      </c>
    </row>
    <row r="99" spans="1:20" x14ac:dyDescent="0.5">
      <c r="A99" s="8" t="s">
        <v>24</v>
      </c>
      <c r="B99" s="8" t="s">
        <v>25</v>
      </c>
      <c r="C99" s="34" t="s">
        <v>208</v>
      </c>
      <c r="D99" s="8" t="s">
        <v>209</v>
      </c>
      <c r="E99" s="26">
        <v>31652</v>
      </c>
      <c r="F99" s="26"/>
      <c r="G99" s="8"/>
      <c r="H99" s="8"/>
      <c r="I99" s="27">
        <v>0</v>
      </c>
      <c r="J99" s="27" t="s">
        <v>27</v>
      </c>
      <c r="K99" s="26">
        <v>45306</v>
      </c>
      <c r="L99" s="26" t="s">
        <v>28</v>
      </c>
      <c r="M99" s="8" t="s">
        <v>59</v>
      </c>
      <c r="N99" s="4" t="s">
        <v>42</v>
      </c>
      <c r="O99" s="8" t="s">
        <v>31</v>
      </c>
      <c r="P99" s="26">
        <v>45320</v>
      </c>
      <c r="Q99" s="25">
        <f t="shared" si="2"/>
        <v>14</v>
      </c>
      <c r="R99" s="25">
        <v>3</v>
      </c>
      <c r="S99" s="25">
        <v>3</v>
      </c>
      <c r="T99" s="27">
        <f t="shared" si="3"/>
        <v>0</v>
      </c>
    </row>
    <row r="100" spans="1:20" x14ac:dyDescent="0.5">
      <c r="A100" s="8" t="s">
        <v>45</v>
      </c>
      <c r="B100" s="8" t="s">
        <v>46</v>
      </c>
      <c r="C100" s="34" t="s">
        <v>210</v>
      </c>
      <c r="D100" s="8" t="s">
        <v>211</v>
      </c>
      <c r="E100" s="26">
        <v>20083</v>
      </c>
      <c r="F100" s="26"/>
      <c r="G100" s="8"/>
      <c r="H100" s="8"/>
      <c r="I100" s="27">
        <v>2</v>
      </c>
      <c r="J100" s="27" t="s">
        <v>27</v>
      </c>
      <c r="K100" s="26">
        <v>45308</v>
      </c>
      <c r="L100" s="26" t="s">
        <v>35</v>
      </c>
      <c r="M100" s="8" t="s">
        <v>49</v>
      </c>
      <c r="N100" s="4" t="s">
        <v>37</v>
      </c>
      <c r="O100" s="8" t="s">
        <v>31</v>
      </c>
      <c r="P100" s="26">
        <v>45343</v>
      </c>
      <c r="Q100" s="25">
        <f t="shared" si="2"/>
        <v>35</v>
      </c>
      <c r="R100" s="25">
        <v>5</v>
      </c>
      <c r="S100" s="25">
        <v>5</v>
      </c>
      <c r="T100" s="27">
        <f t="shared" si="3"/>
        <v>0</v>
      </c>
    </row>
    <row r="101" spans="1:20" x14ac:dyDescent="0.5">
      <c r="A101" s="8" t="s">
        <v>45</v>
      </c>
      <c r="B101" s="8" t="s">
        <v>46</v>
      </c>
      <c r="C101" s="34" t="s">
        <v>212</v>
      </c>
      <c r="D101" s="8" t="s">
        <v>213</v>
      </c>
      <c r="E101" s="26">
        <v>31846</v>
      </c>
      <c r="F101" s="26"/>
      <c r="G101" s="8"/>
      <c r="H101" s="8"/>
      <c r="I101" s="27">
        <v>0</v>
      </c>
      <c r="J101" s="27" t="s">
        <v>27</v>
      </c>
      <c r="K101" s="26">
        <v>45308</v>
      </c>
      <c r="L101" s="26" t="s">
        <v>58</v>
      </c>
      <c r="M101" s="8" t="s">
        <v>65</v>
      </c>
      <c r="N101" s="4" t="s">
        <v>42</v>
      </c>
      <c r="O101" s="8" t="s">
        <v>31</v>
      </c>
      <c r="P101" s="26">
        <v>45343</v>
      </c>
      <c r="Q101" s="25">
        <f t="shared" si="2"/>
        <v>35</v>
      </c>
      <c r="R101" s="25">
        <v>5</v>
      </c>
      <c r="S101" s="25">
        <v>7</v>
      </c>
      <c r="T101" s="27">
        <f t="shared" si="3"/>
        <v>2</v>
      </c>
    </row>
    <row r="102" spans="1:20" x14ac:dyDescent="0.5">
      <c r="A102" s="8" t="s">
        <v>24</v>
      </c>
      <c r="B102" s="8" t="s">
        <v>25</v>
      </c>
      <c r="C102" s="34" t="s">
        <v>214</v>
      </c>
      <c r="D102" s="8" t="s">
        <v>74</v>
      </c>
      <c r="E102" s="26">
        <v>29788</v>
      </c>
      <c r="F102" s="26"/>
      <c r="G102" s="8"/>
      <c r="H102" s="8"/>
      <c r="I102" s="27">
        <v>2</v>
      </c>
      <c r="J102" s="27" t="s">
        <v>31</v>
      </c>
      <c r="K102" s="26">
        <v>45320</v>
      </c>
      <c r="L102" s="26" t="s">
        <v>28</v>
      </c>
      <c r="M102" s="8" t="s">
        <v>109</v>
      </c>
      <c r="N102" s="4" t="s">
        <v>42</v>
      </c>
      <c r="O102" s="8" t="s">
        <v>31</v>
      </c>
      <c r="P102" s="26">
        <v>45341</v>
      </c>
      <c r="Q102" s="25">
        <f t="shared" si="2"/>
        <v>21</v>
      </c>
      <c r="R102" s="25">
        <v>4</v>
      </c>
      <c r="S102" s="25">
        <v>3</v>
      </c>
      <c r="T102" s="27">
        <f t="shared" si="3"/>
        <v>-1</v>
      </c>
    </row>
    <row r="103" spans="1:20" x14ac:dyDescent="0.5">
      <c r="A103" s="8" t="s">
        <v>24</v>
      </c>
      <c r="B103" s="8" t="s">
        <v>25</v>
      </c>
      <c r="C103" s="34" t="s">
        <v>215</v>
      </c>
      <c r="D103" s="8" t="s">
        <v>216</v>
      </c>
      <c r="E103" s="26">
        <v>22450</v>
      </c>
      <c r="F103" s="26"/>
      <c r="G103" s="8"/>
      <c r="H103" s="8"/>
      <c r="I103" s="27">
        <v>3</v>
      </c>
      <c r="J103" s="27" t="s">
        <v>31</v>
      </c>
      <c r="K103" s="26">
        <v>45327</v>
      </c>
      <c r="L103" s="26" t="s">
        <v>35</v>
      </c>
      <c r="M103" s="8" t="s">
        <v>29</v>
      </c>
      <c r="N103" s="4" t="s">
        <v>42</v>
      </c>
      <c r="O103" s="8" t="s">
        <v>31</v>
      </c>
      <c r="P103" s="26">
        <v>45348</v>
      </c>
      <c r="Q103" s="25">
        <f t="shared" si="2"/>
        <v>21</v>
      </c>
      <c r="R103" s="25">
        <v>4</v>
      </c>
      <c r="S103" s="25">
        <v>3</v>
      </c>
      <c r="T103" s="27">
        <f t="shared" si="3"/>
        <v>-1</v>
      </c>
    </row>
    <row r="104" spans="1:20" x14ac:dyDescent="0.5">
      <c r="A104" s="8" t="s">
        <v>32</v>
      </c>
      <c r="B104" s="8" t="s">
        <v>33</v>
      </c>
      <c r="C104" s="34" t="s">
        <v>217</v>
      </c>
      <c r="D104" s="8" t="s">
        <v>218</v>
      </c>
      <c r="E104" s="26">
        <v>31169</v>
      </c>
      <c r="F104" s="26"/>
      <c r="G104" s="8"/>
      <c r="H104" s="8"/>
      <c r="I104" s="27">
        <v>2</v>
      </c>
      <c r="J104" s="27" t="s">
        <v>31</v>
      </c>
      <c r="K104" s="26">
        <v>45327</v>
      </c>
      <c r="L104" s="26" t="s">
        <v>41</v>
      </c>
      <c r="M104" s="8" t="s">
        <v>96</v>
      </c>
      <c r="N104" s="4" t="s">
        <v>30</v>
      </c>
      <c r="O104" s="8" t="s">
        <v>31</v>
      </c>
      <c r="P104" s="26">
        <v>45341</v>
      </c>
      <c r="Q104" s="25">
        <f t="shared" si="2"/>
        <v>14</v>
      </c>
      <c r="R104" s="25">
        <v>4</v>
      </c>
      <c r="S104" s="25">
        <v>6</v>
      </c>
      <c r="T104" s="27">
        <f t="shared" si="3"/>
        <v>2</v>
      </c>
    </row>
    <row r="105" spans="1:20" x14ac:dyDescent="0.5">
      <c r="A105" s="8" t="s">
        <v>45</v>
      </c>
      <c r="B105" s="8" t="s">
        <v>46</v>
      </c>
      <c r="C105" s="34" t="s">
        <v>219</v>
      </c>
      <c r="D105" s="8" t="s">
        <v>220</v>
      </c>
      <c r="E105" s="26">
        <v>28770</v>
      </c>
      <c r="F105" s="26"/>
      <c r="G105" s="8"/>
      <c r="H105" s="8"/>
      <c r="I105" s="27">
        <v>2</v>
      </c>
      <c r="J105" s="27" t="s">
        <v>31</v>
      </c>
      <c r="K105" s="26">
        <v>45336</v>
      </c>
      <c r="L105" s="26" t="s">
        <v>28</v>
      </c>
      <c r="M105" s="8" t="s">
        <v>79</v>
      </c>
      <c r="N105" s="4" t="s">
        <v>42</v>
      </c>
      <c r="O105" s="8" t="s">
        <v>31</v>
      </c>
      <c r="P105" s="26">
        <v>45364</v>
      </c>
      <c r="Q105" s="25">
        <f t="shared" si="2"/>
        <v>28</v>
      </c>
      <c r="R105" s="25">
        <v>4</v>
      </c>
      <c r="S105" s="25">
        <v>1</v>
      </c>
      <c r="T105" s="27">
        <f t="shared" si="3"/>
        <v>-3</v>
      </c>
    </row>
    <row r="106" spans="1:20" x14ac:dyDescent="0.5">
      <c r="A106" s="8" t="s">
        <v>24</v>
      </c>
      <c r="B106" s="8" t="s">
        <v>25</v>
      </c>
      <c r="C106" s="34" t="s">
        <v>221</v>
      </c>
      <c r="D106" s="8" t="s">
        <v>222</v>
      </c>
      <c r="E106" s="26">
        <v>28354</v>
      </c>
      <c r="F106" s="26"/>
      <c r="G106" s="8"/>
      <c r="H106" s="8"/>
      <c r="I106" s="27">
        <v>2</v>
      </c>
      <c r="J106" s="27" t="s">
        <v>31</v>
      </c>
      <c r="K106" s="26">
        <v>45341</v>
      </c>
      <c r="L106" s="26" t="s">
        <v>64</v>
      </c>
      <c r="M106" s="8" t="s">
        <v>79</v>
      </c>
      <c r="N106" s="4" t="s">
        <v>42</v>
      </c>
      <c r="O106" s="8" t="s">
        <v>31</v>
      </c>
      <c r="P106" s="26">
        <v>45390</v>
      </c>
      <c r="Q106" s="25">
        <f t="shared" si="2"/>
        <v>49</v>
      </c>
      <c r="R106" s="25">
        <v>3</v>
      </c>
      <c r="S106" s="25">
        <v>1</v>
      </c>
      <c r="T106" s="27">
        <f t="shared" si="3"/>
        <v>-2</v>
      </c>
    </row>
    <row r="107" spans="1:20" x14ac:dyDescent="0.5">
      <c r="A107" s="8" t="s">
        <v>38</v>
      </c>
      <c r="B107" s="8" t="s">
        <v>39</v>
      </c>
      <c r="C107" s="34" t="s">
        <v>223</v>
      </c>
      <c r="D107" s="8" t="s">
        <v>224</v>
      </c>
      <c r="E107" s="26">
        <v>27337</v>
      </c>
      <c r="F107" s="26"/>
      <c r="G107" s="8"/>
      <c r="H107" s="8"/>
      <c r="I107" s="27">
        <v>2</v>
      </c>
      <c r="J107" s="27" t="s">
        <v>31</v>
      </c>
      <c r="K107" s="26">
        <v>45343</v>
      </c>
      <c r="L107" s="26"/>
      <c r="M107" s="8" t="s">
        <v>225</v>
      </c>
      <c r="N107" s="4" t="s">
        <v>42</v>
      </c>
      <c r="O107" s="8" t="s">
        <v>31</v>
      </c>
      <c r="P107" s="26">
        <v>45390</v>
      </c>
      <c r="Q107" s="25">
        <f t="shared" si="2"/>
        <v>47</v>
      </c>
      <c r="R107" s="25">
        <v>3</v>
      </c>
      <c r="S107" s="25">
        <v>3</v>
      </c>
      <c r="T107" s="27">
        <f t="shared" si="3"/>
        <v>0</v>
      </c>
    </row>
    <row r="108" spans="1:20" x14ac:dyDescent="0.5">
      <c r="A108" s="8" t="s">
        <v>45</v>
      </c>
      <c r="B108" s="8" t="s">
        <v>46</v>
      </c>
      <c r="C108" s="34" t="s">
        <v>226</v>
      </c>
      <c r="D108" s="8" t="s">
        <v>227</v>
      </c>
      <c r="E108" s="26">
        <v>31163</v>
      </c>
      <c r="F108" s="26"/>
      <c r="G108" s="8"/>
      <c r="H108" s="8"/>
      <c r="I108" s="27">
        <v>2</v>
      </c>
      <c r="J108" s="27" t="s">
        <v>31</v>
      </c>
      <c r="K108" s="26">
        <v>45350</v>
      </c>
      <c r="L108" s="26" t="s">
        <v>28</v>
      </c>
      <c r="M108" s="8" t="s">
        <v>65</v>
      </c>
      <c r="N108" s="4" t="s">
        <v>42</v>
      </c>
      <c r="O108" s="8" t="s">
        <v>31</v>
      </c>
      <c r="P108" s="26">
        <v>45390</v>
      </c>
      <c r="Q108" s="25">
        <f t="shared" si="2"/>
        <v>40</v>
      </c>
      <c r="R108" s="25">
        <v>4</v>
      </c>
      <c r="S108" s="25">
        <v>5</v>
      </c>
      <c r="T108" s="27">
        <f t="shared" si="3"/>
        <v>1</v>
      </c>
    </row>
    <row r="109" spans="1:20" x14ac:dyDescent="0.5">
      <c r="A109" s="8" t="s">
        <v>32</v>
      </c>
      <c r="B109" s="8" t="s">
        <v>33</v>
      </c>
      <c r="C109" s="34" t="s">
        <v>228</v>
      </c>
      <c r="D109" s="8" t="s">
        <v>229</v>
      </c>
      <c r="E109" s="26">
        <v>32568</v>
      </c>
      <c r="F109" s="26"/>
      <c r="G109" s="8"/>
      <c r="H109" s="8"/>
      <c r="I109" s="27">
        <v>0</v>
      </c>
      <c r="J109" s="27" t="s">
        <v>27</v>
      </c>
      <c r="K109" s="26">
        <v>45355</v>
      </c>
      <c r="L109" s="26" t="s">
        <v>35</v>
      </c>
      <c r="M109" s="8" t="s">
        <v>59</v>
      </c>
      <c r="N109" s="4" t="s">
        <v>42</v>
      </c>
      <c r="O109" s="8" t="s">
        <v>31</v>
      </c>
      <c r="P109" s="26">
        <v>45390</v>
      </c>
      <c r="Q109" s="25">
        <f t="shared" si="2"/>
        <v>35</v>
      </c>
      <c r="R109" s="25">
        <v>5</v>
      </c>
      <c r="S109" s="25">
        <v>5</v>
      </c>
      <c r="T109" s="27">
        <f t="shared" si="3"/>
        <v>0</v>
      </c>
    </row>
    <row r="110" spans="1:20" x14ac:dyDescent="0.5">
      <c r="A110" s="8" t="s">
        <v>38</v>
      </c>
      <c r="B110" s="8" t="s">
        <v>39</v>
      </c>
      <c r="C110" s="34" t="s">
        <v>230</v>
      </c>
      <c r="D110" s="8" t="s">
        <v>231</v>
      </c>
      <c r="E110" s="26">
        <v>15495</v>
      </c>
      <c r="F110" s="26"/>
      <c r="G110" s="8"/>
      <c r="H110" s="8"/>
      <c r="I110" s="27">
        <v>0</v>
      </c>
      <c r="J110" s="27" t="s">
        <v>27</v>
      </c>
      <c r="K110" s="26">
        <v>45364</v>
      </c>
      <c r="L110" s="26" t="s">
        <v>41</v>
      </c>
      <c r="M110" s="8" t="s">
        <v>90</v>
      </c>
      <c r="N110" s="4" t="s">
        <v>37</v>
      </c>
      <c r="O110" s="8" t="s">
        <v>31</v>
      </c>
      <c r="P110" s="26">
        <v>45399</v>
      </c>
      <c r="Q110" s="25">
        <f t="shared" si="2"/>
        <v>35</v>
      </c>
      <c r="R110" s="25">
        <v>2</v>
      </c>
      <c r="S110" s="25">
        <v>6</v>
      </c>
      <c r="T110" s="27">
        <f t="shared" si="3"/>
        <v>4</v>
      </c>
    </row>
    <row r="111" spans="1:20" x14ac:dyDescent="0.5">
      <c r="A111" s="8" t="s">
        <v>24</v>
      </c>
      <c r="B111" s="8" t="s">
        <v>25</v>
      </c>
      <c r="C111" s="34" t="s">
        <v>232</v>
      </c>
      <c r="D111" s="8" t="s">
        <v>233</v>
      </c>
      <c r="E111" s="26">
        <v>20463</v>
      </c>
      <c r="F111" s="26"/>
      <c r="G111" s="8"/>
      <c r="H111" s="8"/>
      <c r="I111" s="27">
        <v>1</v>
      </c>
      <c r="J111" s="27" t="s">
        <v>27</v>
      </c>
      <c r="K111" s="26">
        <v>45369</v>
      </c>
      <c r="L111" s="26" t="s">
        <v>28</v>
      </c>
      <c r="M111" s="8" t="s">
        <v>234</v>
      </c>
      <c r="N111" s="4" t="s">
        <v>42</v>
      </c>
      <c r="O111" s="8" t="s">
        <v>31</v>
      </c>
      <c r="P111" s="26">
        <v>45376</v>
      </c>
      <c r="Q111" s="25">
        <f t="shared" si="2"/>
        <v>7</v>
      </c>
      <c r="R111" s="25">
        <v>2</v>
      </c>
      <c r="S111" s="25">
        <v>4</v>
      </c>
      <c r="T111" s="27">
        <f t="shared" si="3"/>
        <v>2</v>
      </c>
    </row>
    <row r="112" spans="1:20" x14ac:dyDescent="0.5">
      <c r="A112" s="8" t="s">
        <v>45</v>
      </c>
      <c r="B112" s="8" t="s">
        <v>46</v>
      </c>
      <c r="C112" s="34" t="s">
        <v>235</v>
      </c>
      <c r="D112" s="8" t="s">
        <v>236</v>
      </c>
      <c r="E112" s="26">
        <v>31041</v>
      </c>
      <c r="F112" s="26"/>
      <c r="G112" s="8"/>
      <c r="H112" s="8"/>
      <c r="I112" s="27">
        <v>3</v>
      </c>
      <c r="J112" s="27" t="s">
        <v>31</v>
      </c>
      <c r="K112" s="26">
        <v>45371</v>
      </c>
      <c r="L112" s="26" t="s">
        <v>88</v>
      </c>
      <c r="M112" s="8" t="s">
        <v>36</v>
      </c>
      <c r="N112" s="4" t="s">
        <v>42</v>
      </c>
      <c r="O112" s="8" t="s">
        <v>31</v>
      </c>
      <c r="P112" s="26">
        <v>45399</v>
      </c>
      <c r="Q112" s="25">
        <f t="shared" si="2"/>
        <v>28</v>
      </c>
      <c r="R112" s="25">
        <v>4</v>
      </c>
      <c r="S112" s="25">
        <v>6</v>
      </c>
      <c r="T112" s="27">
        <f t="shared" si="3"/>
        <v>2</v>
      </c>
    </row>
    <row r="113" spans="1:20" x14ac:dyDescent="0.5">
      <c r="A113" s="8" t="s">
        <v>45</v>
      </c>
      <c r="B113" s="8" t="s">
        <v>46</v>
      </c>
      <c r="C113" s="34" t="s">
        <v>237</v>
      </c>
      <c r="D113" s="8" t="s">
        <v>238</v>
      </c>
      <c r="E113" s="26">
        <v>34039</v>
      </c>
      <c r="F113" s="26"/>
      <c r="G113" s="8"/>
      <c r="H113" s="8"/>
      <c r="I113" s="27">
        <v>0</v>
      </c>
      <c r="J113" s="27" t="s">
        <v>27</v>
      </c>
      <c r="K113" s="26">
        <v>45371</v>
      </c>
      <c r="L113" s="26" t="s">
        <v>41</v>
      </c>
      <c r="M113" s="8" t="s">
        <v>59</v>
      </c>
      <c r="N113" s="4" t="s">
        <v>42</v>
      </c>
      <c r="O113" s="8" t="s">
        <v>31</v>
      </c>
      <c r="P113" s="26">
        <v>45411</v>
      </c>
      <c r="Q113" s="25">
        <f t="shared" si="2"/>
        <v>40</v>
      </c>
      <c r="R113" s="25">
        <v>3</v>
      </c>
      <c r="S113" s="25">
        <v>3</v>
      </c>
      <c r="T113" s="27">
        <f t="shared" si="3"/>
        <v>0</v>
      </c>
    </row>
    <row r="114" spans="1:20" x14ac:dyDescent="0.5">
      <c r="A114" s="8" t="s">
        <v>24</v>
      </c>
      <c r="B114" s="8" t="s">
        <v>25</v>
      </c>
      <c r="C114" s="34" t="s">
        <v>239</v>
      </c>
      <c r="D114" s="8" t="s">
        <v>240</v>
      </c>
      <c r="E114" s="26">
        <v>27367</v>
      </c>
      <c r="F114" s="26"/>
      <c r="G114" s="8"/>
      <c r="H114" s="8"/>
      <c r="I114" s="27">
        <v>2</v>
      </c>
      <c r="J114" s="27" t="s">
        <v>31</v>
      </c>
      <c r="K114" s="26">
        <v>45376</v>
      </c>
      <c r="L114" s="26" t="s">
        <v>35</v>
      </c>
      <c r="M114" s="8" t="s">
        <v>54</v>
      </c>
      <c r="N114" s="4" t="s">
        <v>37</v>
      </c>
      <c r="O114" s="8" t="s">
        <v>31</v>
      </c>
      <c r="P114" s="26">
        <v>45411</v>
      </c>
      <c r="Q114" s="25">
        <f t="shared" si="2"/>
        <v>35</v>
      </c>
      <c r="R114" s="25">
        <v>4</v>
      </c>
      <c r="S114" s="25">
        <v>6</v>
      </c>
      <c r="T114" s="27">
        <f t="shared" si="3"/>
        <v>2</v>
      </c>
    </row>
    <row r="115" spans="1:20" x14ac:dyDescent="0.5">
      <c r="A115" s="8" t="s">
        <v>32</v>
      </c>
      <c r="B115" s="8" t="s">
        <v>33</v>
      </c>
      <c r="C115" s="34" t="s">
        <v>241</v>
      </c>
      <c r="D115" s="8" t="s">
        <v>242</v>
      </c>
      <c r="E115" s="26">
        <v>30606</v>
      </c>
      <c r="F115" s="26"/>
      <c r="G115" s="8"/>
      <c r="H115" s="8"/>
      <c r="I115" s="27">
        <v>1</v>
      </c>
      <c r="J115" s="27" t="s">
        <v>31</v>
      </c>
      <c r="K115" s="26">
        <v>45376</v>
      </c>
      <c r="L115" s="26" t="s">
        <v>28</v>
      </c>
      <c r="M115" s="8" t="s">
        <v>83</v>
      </c>
      <c r="N115" s="4" t="s">
        <v>42</v>
      </c>
      <c r="O115" s="8" t="s">
        <v>31</v>
      </c>
      <c r="P115" s="26">
        <v>45395</v>
      </c>
      <c r="Q115" s="25">
        <f t="shared" si="2"/>
        <v>19</v>
      </c>
      <c r="R115" s="25">
        <v>5</v>
      </c>
      <c r="S115" s="25">
        <v>7</v>
      </c>
      <c r="T115" s="27">
        <f t="shared" si="3"/>
        <v>2</v>
      </c>
    </row>
    <row r="116" spans="1:20" x14ac:dyDescent="0.5">
      <c r="A116" s="8" t="s">
        <v>38</v>
      </c>
      <c r="B116" s="8" t="s">
        <v>39</v>
      </c>
      <c r="C116" s="34" t="s">
        <v>243</v>
      </c>
      <c r="D116" s="8" t="s">
        <v>244</v>
      </c>
      <c r="E116" s="26">
        <v>25599</v>
      </c>
      <c r="F116" s="26"/>
      <c r="G116" s="8"/>
      <c r="H116" s="8"/>
      <c r="I116" s="27">
        <v>1</v>
      </c>
      <c r="J116" s="27" t="s">
        <v>31</v>
      </c>
      <c r="K116" s="26">
        <v>45378</v>
      </c>
      <c r="L116" s="26" t="s">
        <v>48</v>
      </c>
      <c r="M116" s="8" t="s">
        <v>96</v>
      </c>
      <c r="N116" s="4" t="s">
        <v>42</v>
      </c>
      <c r="O116" s="4" t="s">
        <v>31</v>
      </c>
      <c r="P116" s="26">
        <v>45411</v>
      </c>
      <c r="Q116" s="25">
        <f t="shared" si="2"/>
        <v>33</v>
      </c>
      <c r="R116" s="25">
        <v>3</v>
      </c>
      <c r="S116" s="25">
        <v>7</v>
      </c>
      <c r="T116" s="27">
        <f t="shared" si="3"/>
        <v>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8E44-136D-42AA-9E23-6D728C43EDB9}">
  <sheetPr>
    <tabColor rgb="FF00B050"/>
  </sheetPr>
  <dimension ref="A1:G30"/>
  <sheetViews>
    <sheetView workbookViewId="0">
      <selection activeCell="A22" sqref="A22"/>
    </sheetView>
  </sheetViews>
  <sheetFormatPr defaultColWidth="8.90625" defaultRowHeight="22" customHeight="1" x14ac:dyDescent="0.35"/>
  <cols>
    <col min="1" max="1" width="75.453125" style="18" customWidth="1"/>
    <col min="2" max="2" width="9.26953125" style="18" customWidth="1"/>
    <col min="3" max="3" width="24.90625" style="17" customWidth="1"/>
    <col min="4" max="4" width="6.1796875" style="18" customWidth="1"/>
    <col min="5" max="5" width="58.6328125" style="18" customWidth="1"/>
    <col min="6" max="6" width="6.7265625" style="18" customWidth="1"/>
    <col min="7" max="7" width="25.36328125" style="18" customWidth="1"/>
    <col min="8" max="16384" width="8.90625" style="18"/>
  </cols>
  <sheetData>
    <row r="1" spans="1:7" ht="22" customHeight="1" x14ac:dyDescent="0.35">
      <c r="A1" s="16" t="s">
        <v>272</v>
      </c>
      <c r="B1" s="16"/>
      <c r="C1" s="17" t="s">
        <v>245</v>
      </c>
      <c r="E1" s="19" t="s">
        <v>48</v>
      </c>
      <c r="G1" s="18" t="s">
        <v>42</v>
      </c>
    </row>
    <row r="2" spans="1:7" ht="22" customHeight="1" x14ac:dyDescent="0.35">
      <c r="A2" s="16" t="s">
        <v>273</v>
      </c>
      <c r="B2" s="16"/>
      <c r="C2" s="17" t="s">
        <v>70</v>
      </c>
      <c r="E2" s="19" t="s">
        <v>107</v>
      </c>
      <c r="G2" s="18" t="s">
        <v>30</v>
      </c>
    </row>
    <row r="3" spans="1:7" ht="22" customHeight="1" x14ac:dyDescent="0.35">
      <c r="A3" s="16" t="s">
        <v>274</v>
      </c>
      <c r="B3" s="16"/>
      <c r="C3" s="17" t="s">
        <v>59</v>
      </c>
      <c r="E3" s="19" t="s">
        <v>58</v>
      </c>
      <c r="G3" s="18" t="s">
        <v>37</v>
      </c>
    </row>
    <row r="4" spans="1:7" ht="22" customHeight="1" x14ac:dyDescent="0.35">
      <c r="A4" s="20" t="s">
        <v>275</v>
      </c>
      <c r="B4" s="20"/>
      <c r="C4" s="17" t="s">
        <v>65</v>
      </c>
      <c r="E4" s="19" t="s">
        <v>41</v>
      </c>
    </row>
    <row r="5" spans="1:7" ht="22" customHeight="1" x14ac:dyDescent="0.35">
      <c r="A5" s="20" t="s">
        <v>276</v>
      </c>
      <c r="B5" s="20"/>
      <c r="C5" s="17" t="s">
        <v>246</v>
      </c>
      <c r="E5" s="19" t="s">
        <v>64</v>
      </c>
    </row>
    <row r="6" spans="1:7" ht="22" customHeight="1" x14ac:dyDescent="0.35">
      <c r="A6" s="20" t="s">
        <v>277</v>
      </c>
      <c r="B6" s="20"/>
      <c r="C6" s="17" t="s">
        <v>247</v>
      </c>
      <c r="E6" s="18" t="s">
        <v>268</v>
      </c>
    </row>
    <row r="7" spans="1:7" ht="22" customHeight="1" x14ac:dyDescent="0.35">
      <c r="A7" s="21" t="s">
        <v>248</v>
      </c>
      <c r="B7" s="21"/>
      <c r="E7" s="19" t="s">
        <v>67</v>
      </c>
    </row>
    <row r="8" spans="1:7" ht="22" customHeight="1" x14ac:dyDescent="0.35">
      <c r="A8" s="16" t="s">
        <v>278</v>
      </c>
      <c r="B8" s="16"/>
      <c r="E8" s="19" t="s">
        <v>35</v>
      </c>
    </row>
    <row r="9" spans="1:7" ht="22" customHeight="1" x14ac:dyDescent="0.35">
      <c r="A9" s="16" t="s">
        <v>279</v>
      </c>
      <c r="B9" s="16"/>
      <c r="E9" s="19" t="s">
        <v>28</v>
      </c>
    </row>
    <row r="10" spans="1:7" ht="22" customHeight="1" x14ac:dyDescent="0.35">
      <c r="A10" s="16" t="s">
        <v>280</v>
      </c>
      <c r="B10" s="16"/>
      <c r="E10" s="19" t="s">
        <v>250</v>
      </c>
    </row>
    <row r="11" spans="1:7" ht="22" customHeight="1" x14ac:dyDescent="0.35">
      <c r="A11" s="21" t="s">
        <v>249</v>
      </c>
      <c r="B11" s="21"/>
    </row>
    <row r="12" spans="1:7" ht="22" customHeight="1" x14ac:dyDescent="0.35">
      <c r="A12" s="16" t="s">
        <v>281</v>
      </c>
      <c r="B12" s="16"/>
    </row>
    <row r="13" spans="1:7" ht="22" customHeight="1" x14ac:dyDescent="0.35">
      <c r="A13" s="16" t="s">
        <v>282</v>
      </c>
      <c r="B13" s="16"/>
    </row>
    <row r="14" spans="1:7" ht="22" customHeight="1" x14ac:dyDescent="0.35">
      <c r="A14" s="16" t="s">
        <v>283</v>
      </c>
      <c r="B14" s="16"/>
    </row>
    <row r="15" spans="1:7" ht="22" customHeight="1" x14ac:dyDescent="0.35">
      <c r="A15" s="16" t="s">
        <v>284</v>
      </c>
      <c r="B15" s="16"/>
    </row>
    <row r="16" spans="1:7" ht="22" customHeight="1" x14ac:dyDescent="0.35">
      <c r="A16" s="16" t="s">
        <v>285</v>
      </c>
      <c r="B16" s="16"/>
    </row>
    <row r="17" spans="1:2" ht="22" customHeight="1" x14ac:dyDescent="0.35">
      <c r="A17" s="16" t="s">
        <v>286</v>
      </c>
      <c r="B17" s="16"/>
    </row>
    <row r="18" spans="1:2" ht="22" customHeight="1" x14ac:dyDescent="0.35">
      <c r="A18" s="16" t="s">
        <v>287</v>
      </c>
      <c r="B18" s="16"/>
    </row>
    <row r="19" spans="1:2" ht="22" customHeight="1" x14ac:dyDescent="0.35">
      <c r="A19" s="21" t="s">
        <v>251</v>
      </c>
      <c r="B19" s="21"/>
    </row>
    <row r="20" spans="1:2" ht="22" customHeight="1" x14ac:dyDescent="0.35">
      <c r="A20" s="21" t="s">
        <v>252</v>
      </c>
      <c r="B20" s="21"/>
    </row>
    <row r="21" spans="1:2" ht="22" customHeight="1" x14ac:dyDescent="0.35">
      <c r="A21" s="21" t="s">
        <v>270</v>
      </c>
      <c r="B21" s="21"/>
    </row>
    <row r="22" spans="1:2" ht="22" customHeight="1" x14ac:dyDescent="0.35">
      <c r="A22" s="21" t="s">
        <v>253</v>
      </c>
      <c r="B22" s="21"/>
    </row>
    <row r="23" spans="1:2" ht="22" customHeight="1" x14ac:dyDescent="0.35">
      <c r="A23" s="21" t="s">
        <v>254</v>
      </c>
      <c r="B23" s="21"/>
    </row>
    <row r="24" spans="1:2" ht="22" customHeight="1" x14ac:dyDescent="0.35">
      <c r="A24" s="21"/>
      <c r="B24" s="21"/>
    </row>
    <row r="25" spans="1:2" ht="22" customHeight="1" x14ac:dyDescent="0.35">
      <c r="A25" s="2"/>
    </row>
    <row r="26" spans="1:2" ht="22" customHeight="1" x14ac:dyDescent="0.35">
      <c r="A26" s="2"/>
      <c r="B26" s="22"/>
    </row>
    <row r="27" spans="1:2" ht="22" customHeight="1" x14ac:dyDescent="0.35">
      <c r="A27" s="2"/>
    </row>
    <row r="28" spans="1:2" ht="22" customHeight="1" x14ac:dyDescent="0.35">
      <c r="A28" s="2"/>
    </row>
    <row r="29" spans="1:2" ht="22" customHeight="1" x14ac:dyDescent="0.35">
      <c r="A29" s="2"/>
    </row>
    <row r="30" spans="1:2" ht="22" customHeight="1" x14ac:dyDescent="0.35">
      <c r="A30"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581C8-7C0F-43A0-8133-7F02337FFAD8}">
  <sheetPr>
    <tabColor rgb="FF7030A0"/>
  </sheetPr>
  <dimension ref="A1:K7"/>
  <sheetViews>
    <sheetView workbookViewId="0">
      <selection activeCell="E14" sqref="E14"/>
    </sheetView>
  </sheetViews>
  <sheetFormatPr defaultRowHeight="14.5" x14ac:dyDescent="0.35"/>
  <cols>
    <col min="1" max="1" width="24.453125" style="2" customWidth="1"/>
    <col min="2" max="2" width="18.7265625" style="2" customWidth="1"/>
    <col min="3" max="3" width="30.90625" style="2" customWidth="1"/>
    <col min="4" max="4" width="24.08984375" style="2" customWidth="1"/>
    <col min="5" max="5" width="31.26953125" style="2" customWidth="1"/>
    <col min="6" max="6" width="27.7265625" style="2" customWidth="1"/>
    <col min="7" max="7" width="23.26953125" style="2" customWidth="1"/>
    <col min="8" max="8" width="31.7265625" style="2" customWidth="1"/>
    <col min="9" max="9" width="32.08984375" style="2" customWidth="1"/>
    <col min="10" max="10" width="23" style="2" customWidth="1"/>
    <col min="11" max="16384" width="8.7265625" style="2"/>
  </cols>
  <sheetData>
    <row r="1" spans="1:11" ht="37" customHeight="1" x14ac:dyDescent="0.35">
      <c r="A1" s="35" t="s">
        <v>255</v>
      </c>
      <c r="B1" s="36"/>
      <c r="C1" s="36"/>
      <c r="D1" s="36"/>
      <c r="E1" s="36"/>
      <c r="F1" s="36"/>
      <c r="G1" s="36"/>
      <c r="H1" s="36"/>
      <c r="I1" s="37"/>
      <c r="J1" s="1"/>
      <c r="K1" s="1"/>
    </row>
    <row r="2" spans="1:11" s="4" customFormat="1" ht="35" customHeight="1" x14ac:dyDescent="0.5">
      <c r="A2" s="38" t="s">
        <v>5</v>
      </c>
      <c r="B2" s="39"/>
      <c r="C2" s="39"/>
      <c r="D2" s="40"/>
      <c r="E2" s="41" t="s">
        <v>256</v>
      </c>
      <c r="F2" s="42"/>
      <c r="G2" s="43"/>
      <c r="H2" s="44" t="s">
        <v>257</v>
      </c>
      <c r="I2" s="45"/>
      <c r="J2" s="3"/>
      <c r="K2" s="3"/>
    </row>
    <row r="3" spans="1:11" s="8" customFormat="1" ht="95" customHeight="1" x14ac:dyDescent="0.5">
      <c r="A3" s="5" t="s">
        <v>5</v>
      </c>
      <c r="B3" s="5" t="s">
        <v>6</v>
      </c>
      <c r="C3" s="5" t="s">
        <v>258</v>
      </c>
      <c r="D3" s="5" t="s">
        <v>259</v>
      </c>
      <c r="E3" s="6" t="s">
        <v>271</v>
      </c>
      <c r="F3" s="5" t="s">
        <v>260</v>
      </c>
      <c r="G3" s="5" t="s">
        <v>261</v>
      </c>
      <c r="H3" s="5" t="s">
        <v>262</v>
      </c>
      <c r="I3" s="5" t="s">
        <v>263</v>
      </c>
      <c r="J3" s="7"/>
      <c r="K3" s="7"/>
    </row>
    <row r="4" spans="1:11" s="15" customFormat="1" ht="36.5" customHeight="1" x14ac:dyDescent="0.35">
      <c r="A4" s="5" t="s">
        <v>24</v>
      </c>
      <c r="B4" s="9" t="s">
        <v>25</v>
      </c>
      <c r="C4" s="9" t="s">
        <v>264</v>
      </c>
      <c r="D4" s="10"/>
      <c r="E4" s="11"/>
      <c r="F4" s="12">
        <v>36.805555555555557</v>
      </c>
      <c r="G4" s="9">
        <v>112</v>
      </c>
      <c r="H4" s="13">
        <v>0.22222222222222221</v>
      </c>
      <c r="I4" s="13">
        <v>0.7777777777777779</v>
      </c>
      <c r="J4" s="14"/>
      <c r="K4" s="14"/>
    </row>
    <row r="5" spans="1:11" s="15" customFormat="1" ht="36.5" customHeight="1" x14ac:dyDescent="0.35">
      <c r="A5" s="5" t="s">
        <v>45</v>
      </c>
      <c r="B5" s="9" t="s">
        <v>46</v>
      </c>
      <c r="C5" s="9" t="s">
        <v>265</v>
      </c>
      <c r="D5" s="10"/>
      <c r="E5" s="11"/>
      <c r="F5" s="12">
        <v>39.863636363636367</v>
      </c>
      <c r="G5" s="9">
        <v>79</v>
      </c>
      <c r="H5" s="13">
        <v>4.5454545454545456E-2</v>
      </c>
      <c r="I5" s="13">
        <v>0.95454545454545436</v>
      </c>
      <c r="J5" s="14"/>
      <c r="K5" s="14"/>
    </row>
    <row r="6" spans="1:11" s="15" customFormat="1" ht="36.5" customHeight="1" x14ac:dyDescent="0.35">
      <c r="A6" s="5" t="s">
        <v>38</v>
      </c>
      <c r="B6" s="9" t="s">
        <v>39</v>
      </c>
      <c r="C6" s="9" t="s">
        <v>266</v>
      </c>
      <c r="D6" s="10"/>
      <c r="E6" s="11"/>
      <c r="F6" s="12">
        <v>38.454545454545453</v>
      </c>
      <c r="G6" s="9">
        <v>78</v>
      </c>
      <c r="H6" s="13">
        <v>3.0303030303030304E-2</v>
      </c>
      <c r="I6" s="13">
        <v>0.96969696969696961</v>
      </c>
      <c r="J6" s="14"/>
      <c r="K6" s="14"/>
    </row>
    <row r="7" spans="1:11" s="15" customFormat="1" ht="36.5" customHeight="1" x14ac:dyDescent="0.35">
      <c r="A7" s="5" t="s">
        <v>32</v>
      </c>
      <c r="B7" s="9" t="s">
        <v>33</v>
      </c>
      <c r="C7" s="9" t="s">
        <v>267</v>
      </c>
      <c r="D7" s="10"/>
      <c r="E7" s="11"/>
      <c r="F7" s="12">
        <v>42.5</v>
      </c>
      <c r="G7" s="9">
        <v>126</v>
      </c>
      <c r="H7" s="13">
        <v>0.125</v>
      </c>
      <c r="I7" s="13">
        <v>0.875</v>
      </c>
      <c r="J7" s="14"/>
      <c r="K7" s="14"/>
    </row>
  </sheetData>
  <mergeCells count="4">
    <mergeCell ref="A1:I1"/>
    <mergeCell ref="A2:D2"/>
    <mergeCell ref="E2:G2"/>
    <mergeCell ref="H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2b3af6919b4a52502c8f640df0f3f7d8">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01d064661c90ba58cb4d6ca189b2a9a8"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400F7-2713-4FD6-9FEB-089126670791}">
  <ds:schemaRefs>
    <ds:schemaRef ds:uri="http://schemas.microsoft.com/sharepoint/v3/contenttype/forms"/>
  </ds:schemaRefs>
</ds:datastoreItem>
</file>

<file path=customXml/itemProps2.xml><?xml version="1.0" encoding="utf-8"?>
<ds:datastoreItem xmlns:ds="http://schemas.openxmlformats.org/officeDocument/2006/customXml" ds:itemID="{DCABA601-929E-401B-B31D-A5FB04965551}">
  <ds:schemaRefs>
    <ds:schemaRef ds:uri="http://schemas.microsoft.com/office/2006/metadata/properties"/>
    <ds:schemaRef ds:uri="http://schemas.microsoft.com/office/infopath/2007/PartnerControls"/>
    <ds:schemaRef ds:uri="183756ed-2399-4f1e-bf15-a41b28dac9f4"/>
    <ds:schemaRef ds:uri="2b1e5f7b-9cb5-478e-9511-7632844c0591"/>
  </ds:schemaRefs>
</ds:datastoreItem>
</file>

<file path=customXml/itemProps3.xml><?xml version="1.0" encoding="utf-8"?>
<ds:datastoreItem xmlns:ds="http://schemas.openxmlformats.org/officeDocument/2006/customXml" ds:itemID="{BAE69C0D-2ECD-4AB3-B97A-2BAB37BB0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Counselling Service </vt:lpstr>
      <vt:lpstr>Validation Lists</vt:lpstr>
      <vt:lpstr>Summary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Chamberlain</dc:creator>
  <cp:lastModifiedBy>Clare Chamberlain</cp:lastModifiedBy>
  <dcterms:created xsi:type="dcterms:W3CDTF">2024-11-20T14:46:11Z</dcterms:created>
  <dcterms:modified xsi:type="dcterms:W3CDTF">2026-05-06T15:13:50Z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